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cadmhc-my.sharepoint.com/personal/jordan_stout_dmhc_ca_gov/Documents/Documents/"/>
    </mc:Choice>
  </mc:AlternateContent>
  <xr:revisionPtr revIDLastSave="0" documentId="8_{7779D853-7F20-411A-9E9B-4B05DD45373C}" xr6:coauthVersionLast="47" xr6:coauthVersionMax="47" xr10:uidLastSave="{00000000-0000-0000-0000-000000000000}"/>
  <bookViews>
    <workbookView xWindow="-108" yWindow="-108" windowWidth="23256" windowHeight="14016" xr2:uid="{900EEAA4-3F4F-4144-8FFC-CC5BE4243CB6}"/>
  </bookViews>
  <sheets>
    <sheet name="Cover " sheetId="7" r:id="rId1"/>
    <sheet name="Questions" sheetId="8" r:id="rId2"/>
    <sheet name="MH Utilz&amp;UC" sheetId="5" r:id="rId3"/>
    <sheet name="MH Paid Claims" sheetId="6" r:id="rId4"/>
    <sheet name="SUD Utilz&amp;UC " sheetId="4" r:id="rId5"/>
    <sheet name="SUD Paid Claims" sheetId="2"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 i="2" l="1"/>
  <c r="M7" i="2"/>
  <c r="N7" i="2"/>
  <c r="O7" i="2"/>
  <c r="P7" i="2"/>
  <c r="Q7" i="2"/>
  <c r="L8" i="2"/>
  <c r="M8" i="2"/>
  <c r="N8" i="2"/>
  <c r="W8" i="2" s="1"/>
  <c r="O8" i="2"/>
  <c r="X8" i="2" s="1"/>
  <c r="P8" i="2"/>
  <c r="Y8" i="2" s="1"/>
  <c r="Q8" i="2"/>
  <c r="Z8" i="2" s="1"/>
  <c r="L9" i="2"/>
  <c r="U9" i="2" s="1"/>
  <c r="M9" i="2"/>
  <c r="V9" i="2" s="1"/>
  <c r="N9" i="2"/>
  <c r="O9" i="2"/>
  <c r="P9" i="2"/>
  <c r="Q9" i="2"/>
  <c r="L10" i="2"/>
  <c r="M10" i="2"/>
  <c r="N10" i="2"/>
  <c r="O10" i="2"/>
  <c r="P10" i="2"/>
  <c r="Q10" i="2"/>
  <c r="Z10" i="2" s="1"/>
  <c r="L11" i="2"/>
  <c r="U11" i="2" s="1"/>
  <c r="M11" i="2"/>
  <c r="V11" i="2" s="1"/>
  <c r="N11" i="2"/>
  <c r="W11" i="2" s="1"/>
  <c r="O11" i="2"/>
  <c r="X11" i="2" s="1"/>
  <c r="P11" i="2"/>
  <c r="Y11" i="2" s="1"/>
  <c r="Q11" i="2"/>
  <c r="Z11" i="2" s="1"/>
  <c r="L12" i="2"/>
  <c r="M12" i="2"/>
  <c r="N12" i="2"/>
  <c r="O12" i="2"/>
  <c r="P12" i="2"/>
  <c r="Q12" i="2"/>
  <c r="L13" i="2"/>
  <c r="M13" i="2"/>
  <c r="N13" i="2"/>
  <c r="O13" i="2"/>
  <c r="X13" i="2" s="1"/>
  <c r="P13" i="2"/>
  <c r="Y13" i="2" s="1"/>
  <c r="Q13" i="2"/>
  <c r="Z13" i="2" s="1"/>
  <c r="L14" i="2"/>
  <c r="U14" i="2" s="1"/>
  <c r="M14" i="2"/>
  <c r="V14" i="2" s="1"/>
  <c r="N14" i="2"/>
  <c r="W14" i="2" s="1"/>
  <c r="O14" i="2"/>
  <c r="X14" i="2" s="1"/>
  <c r="P14" i="2"/>
  <c r="Q14" i="2"/>
  <c r="L15" i="2"/>
  <c r="M15" i="2"/>
  <c r="N15" i="2"/>
  <c r="O15" i="2"/>
  <c r="P15" i="2"/>
  <c r="Q15" i="2"/>
  <c r="L16" i="2"/>
  <c r="M16" i="2"/>
  <c r="V16" i="2" s="1"/>
  <c r="N16" i="2"/>
  <c r="W16" i="2" s="1"/>
  <c r="O16" i="2"/>
  <c r="X16" i="2" s="1"/>
  <c r="P16" i="2"/>
  <c r="Q16" i="2"/>
  <c r="Z16" i="2" s="1"/>
  <c r="L17" i="2"/>
  <c r="M17" i="2"/>
  <c r="V17" i="2" s="1"/>
  <c r="N17" i="2"/>
  <c r="O17" i="2"/>
  <c r="P17" i="2"/>
  <c r="Q17" i="2"/>
  <c r="L18" i="2"/>
  <c r="M18" i="2"/>
  <c r="N18" i="2"/>
  <c r="O18" i="2"/>
  <c r="P18" i="2"/>
  <c r="Q18" i="2"/>
  <c r="Z18" i="2" s="1"/>
  <c r="L19" i="2"/>
  <c r="U19" i="2" s="1"/>
  <c r="M19" i="2"/>
  <c r="V19" i="2" s="1"/>
  <c r="N19" i="2"/>
  <c r="W19" i="2" s="1"/>
  <c r="O19" i="2"/>
  <c r="P19" i="2"/>
  <c r="Q19" i="2"/>
  <c r="Z19" i="2" s="1"/>
  <c r="L20" i="2"/>
  <c r="M20" i="2"/>
  <c r="N20" i="2"/>
  <c r="O20" i="2"/>
  <c r="P20" i="2"/>
  <c r="Q20" i="2"/>
  <c r="K8" i="2"/>
  <c r="K9" i="2"/>
  <c r="K10" i="2"/>
  <c r="T10" i="2" s="1"/>
  <c r="K11" i="2"/>
  <c r="K12" i="2"/>
  <c r="T12" i="2" s="1"/>
  <c r="K13" i="2"/>
  <c r="K14" i="2"/>
  <c r="T14" i="2" s="1"/>
  <c r="K15" i="2"/>
  <c r="K16" i="2"/>
  <c r="K17" i="2"/>
  <c r="K18" i="2"/>
  <c r="K19" i="2"/>
  <c r="K20" i="2"/>
  <c r="K7" i="2"/>
  <c r="K37" i="4"/>
  <c r="L37" i="4"/>
  <c r="M37" i="4"/>
  <c r="N37" i="4"/>
  <c r="O37" i="4"/>
  <c r="P37" i="4"/>
  <c r="Q37" i="4"/>
  <c r="K38" i="4"/>
  <c r="L38" i="4"/>
  <c r="M38" i="4"/>
  <c r="N38" i="4"/>
  <c r="O38" i="4"/>
  <c r="P38" i="4"/>
  <c r="Q38" i="4"/>
  <c r="K39" i="4"/>
  <c r="M39" i="4"/>
  <c r="N39" i="4"/>
  <c r="O39" i="4"/>
  <c r="P39" i="4"/>
  <c r="Q39" i="4"/>
  <c r="K40" i="4"/>
  <c r="L40" i="4"/>
  <c r="M40" i="4"/>
  <c r="N40" i="4"/>
  <c r="O40" i="4"/>
  <c r="P40" i="4"/>
  <c r="Q40" i="4"/>
  <c r="K41" i="4"/>
  <c r="L41" i="4"/>
  <c r="M41" i="4"/>
  <c r="N41" i="4"/>
  <c r="O41" i="4"/>
  <c r="P41" i="4"/>
  <c r="Q41" i="4"/>
  <c r="K42" i="4"/>
  <c r="L42" i="4"/>
  <c r="M42" i="4"/>
  <c r="N42" i="4"/>
  <c r="O42" i="4"/>
  <c r="P42" i="4"/>
  <c r="Q42" i="4"/>
  <c r="K43" i="4"/>
  <c r="L43" i="4"/>
  <c r="M43" i="4"/>
  <c r="N43" i="4"/>
  <c r="O43" i="4"/>
  <c r="P43" i="4"/>
  <c r="Q43" i="4"/>
  <c r="K44" i="4"/>
  <c r="L44" i="4"/>
  <c r="M44" i="4"/>
  <c r="N44" i="4"/>
  <c r="O44" i="4"/>
  <c r="P44" i="4"/>
  <c r="Q44" i="4"/>
  <c r="K45" i="4"/>
  <c r="L45" i="4"/>
  <c r="M45" i="4"/>
  <c r="N45" i="4"/>
  <c r="O45" i="4"/>
  <c r="P45" i="4"/>
  <c r="Q45" i="4"/>
  <c r="K46" i="4"/>
  <c r="M46" i="4"/>
  <c r="N46" i="4"/>
  <c r="O46" i="4"/>
  <c r="P46" i="4"/>
  <c r="Q46" i="4"/>
  <c r="K47" i="4"/>
  <c r="L47" i="4"/>
  <c r="M47" i="4"/>
  <c r="N47" i="4"/>
  <c r="O47" i="4"/>
  <c r="P47" i="4"/>
  <c r="Q47" i="4"/>
  <c r="K48" i="4"/>
  <c r="M48" i="4"/>
  <c r="N48" i="4"/>
  <c r="O48" i="4"/>
  <c r="P48" i="4"/>
  <c r="Q48" i="4"/>
  <c r="K49" i="4"/>
  <c r="L49" i="4"/>
  <c r="M49" i="4"/>
  <c r="N49" i="4"/>
  <c r="O49" i="4"/>
  <c r="P49" i="4"/>
  <c r="Q49" i="4"/>
  <c r="L36" i="4"/>
  <c r="M36" i="4"/>
  <c r="N36" i="4"/>
  <c r="O36" i="4"/>
  <c r="P36" i="4"/>
  <c r="Q36" i="4"/>
  <c r="K36" i="4"/>
  <c r="L22" i="4"/>
  <c r="M22" i="4"/>
  <c r="N22" i="4"/>
  <c r="O22" i="4"/>
  <c r="P22" i="4"/>
  <c r="Q22" i="4"/>
  <c r="L23" i="4"/>
  <c r="M23" i="4"/>
  <c r="N23" i="4"/>
  <c r="O23" i="4"/>
  <c r="P23" i="4"/>
  <c r="Q23" i="4"/>
  <c r="L24" i="4"/>
  <c r="M24" i="4"/>
  <c r="N24" i="4"/>
  <c r="O24" i="4"/>
  <c r="P24" i="4"/>
  <c r="Q24" i="4"/>
  <c r="L25" i="4"/>
  <c r="M25" i="4"/>
  <c r="N25" i="4"/>
  <c r="O25" i="4"/>
  <c r="P25" i="4"/>
  <c r="Q25" i="4"/>
  <c r="L26" i="4"/>
  <c r="M26" i="4"/>
  <c r="N26" i="4"/>
  <c r="O26" i="4"/>
  <c r="P26" i="4"/>
  <c r="Q26" i="4"/>
  <c r="L27" i="4"/>
  <c r="M27" i="4"/>
  <c r="N27" i="4"/>
  <c r="O27" i="4"/>
  <c r="P27" i="4"/>
  <c r="Q27" i="4"/>
  <c r="L28" i="4"/>
  <c r="M28" i="4"/>
  <c r="N28" i="4"/>
  <c r="O28" i="4"/>
  <c r="P28" i="4"/>
  <c r="Q28" i="4"/>
  <c r="L29" i="4"/>
  <c r="M29" i="4"/>
  <c r="N29" i="4"/>
  <c r="O29" i="4"/>
  <c r="P29" i="4"/>
  <c r="Q29" i="4"/>
  <c r="L30" i="4"/>
  <c r="M30" i="4"/>
  <c r="N30" i="4"/>
  <c r="O30" i="4"/>
  <c r="P30" i="4"/>
  <c r="Q30" i="4"/>
  <c r="L31" i="4"/>
  <c r="M31" i="4"/>
  <c r="N31" i="4"/>
  <c r="O31" i="4"/>
  <c r="P31" i="4"/>
  <c r="Q31" i="4"/>
  <c r="L32" i="4"/>
  <c r="M32" i="4"/>
  <c r="N32" i="4"/>
  <c r="O32" i="4"/>
  <c r="P32" i="4"/>
  <c r="Q32" i="4"/>
  <c r="K23" i="4"/>
  <c r="K24" i="4"/>
  <c r="K25" i="4"/>
  <c r="K26" i="4"/>
  <c r="K27" i="4"/>
  <c r="K28" i="4"/>
  <c r="K29" i="4"/>
  <c r="K30" i="4"/>
  <c r="K31" i="4"/>
  <c r="K32" i="4"/>
  <c r="K22" i="4"/>
  <c r="L7" i="4"/>
  <c r="M7" i="4"/>
  <c r="N7" i="4"/>
  <c r="O7" i="4"/>
  <c r="P7" i="4"/>
  <c r="Q7" i="4"/>
  <c r="L8" i="4"/>
  <c r="M8" i="4"/>
  <c r="N8" i="4"/>
  <c r="O8" i="4"/>
  <c r="P8" i="4"/>
  <c r="Q8" i="4"/>
  <c r="L9" i="4"/>
  <c r="M9" i="4"/>
  <c r="N9" i="4"/>
  <c r="O9" i="4"/>
  <c r="P9" i="4"/>
  <c r="Q9" i="4"/>
  <c r="L10" i="4"/>
  <c r="M10" i="4"/>
  <c r="N10" i="4"/>
  <c r="O10" i="4"/>
  <c r="P10" i="4"/>
  <c r="Q10" i="4"/>
  <c r="L11" i="4"/>
  <c r="M11" i="4"/>
  <c r="N11" i="4"/>
  <c r="O11" i="4"/>
  <c r="P11" i="4"/>
  <c r="Q11" i="4"/>
  <c r="L12" i="4"/>
  <c r="M12" i="4"/>
  <c r="N12" i="4"/>
  <c r="O12" i="4"/>
  <c r="P12" i="4"/>
  <c r="Q12" i="4"/>
  <c r="L13" i="4"/>
  <c r="M13" i="4"/>
  <c r="N13" i="4"/>
  <c r="O13" i="4"/>
  <c r="P13" i="4"/>
  <c r="Q13" i="4"/>
  <c r="L14" i="4"/>
  <c r="M14" i="4"/>
  <c r="N14" i="4"/>
  <c r="O14" i="4"/>
  <c r="P14" i="4"/>
  <c r="Q14" i="4"/>
  <c r="L15" i="4"/>
  <c r="M15" i="4"/>
  <c r="N15" i="4"/>
  <c r="O15" i="4"/>
  <c r="P15" i="4"/>
  <c r="Q15" i="4"/>
  <c r="L16" i="4"/>
  <c r="M16" i="4"/>
  <c r="N16" i="4"/>
  <c r="O16" i="4"/>
  <c r="P16" i="4"/>
  <c r="Q16" i="4"/>
  <c r="L17" i="4"/>
  <c r="M17" i="4"/>
  <c r="N17" i="4"/>
  <c r="O17" i="4"/>
  <c r="P17" i="4"/>
  <c r="Q17" i="4"/>
  <c r="L18" i="4"/>
  <c r="M18" i="4"/>
  <c r="N18" i="4"/>
  <c r="O18" i="4"/>
  <c r="P18" i="4"/>
  <c r="Q18" i="4"/>
  <c r="K8" i="4"/>
  <c r="K9" i="4"/>
  <c r="K10" i="4"/>
  <c r="K11" i="4"/>
  <c r="K12" i="4"/>
  <c r="K13" i="4"/>
  <c r="K14" i="4"/>
  <c r="K15" i="4"/>
  <c r="K16" i="4"/>
  <c r="K17" i="4"/>
  <c r="K18" i="4"/>
  <c r="K7" i="4"/>
  <c r="A13" i="8"/>
  <c r="A11" i="8"/>
  <c r="A9" i="8"/>
  <c r="Z20" i="2"/>
  <c r="Y20" i="2"/>
  <c r="X20" i="2"/>
  <c r="W20" i="2"/>
  <c r="V20" i="2"/>
  <c r="U20" i="2"/>
  <c r="T20" i="2"/>
  <c r="Y18" i="2"/>
  <c r="X18" i="2"/>
  <c r="W18" i="2"/>
  <c r="V18" i="2"/>
  <c r="U18" i="2"/>
  <c r="T18" i="2"/>
  <c r="Z17" i="2"/>
  <c r="W17" i="2"/>
  <c r="U17" i="2"/>
  <c r="Y16" i="2"/>
  <c r="U16" i="2"/>
  <c r="T16" i="2"/>
  <c r="Z15" i="2"/>
  <c r="Y15" i="2"/>
  <c r="X15" i="2"/>
  <c r="W15" i="2"/>
  <c r="V15" i="2"/>
  <c r="U15" i="2"/>
  <c r="T15" i="2"/>
  <c r="Z14" i="2"/>
  <c r="Y14" i="2"/>
  <c r="W13" i="2"/>
  <c r="V13" i="2"/>
  <c r="U13" i="2"/>
  <c r="T13" i="2"/>
  <c r="Z12" i="2"/>
  <c r="Y12" i="2"/>
  <c r="X12" i="2"/>
  <c r="W12" i="2"/>
  <c r="V12" i="2"/>
  <c r="U12" i="2"/>
  <c r="T11" i="2"/>
  <c r="Y10" i="2"/>
  <c r="X10" i="2"/>
  <c r="W10" i="2"/>
  <c r="V10" i="2"/>
  <c r="U10" i="2"/>
  <c r="Z9" i="2"/>
  <c r="Y9" i="2"/>
  <c r="X9" i="2"/>
  <c r="W9" i="2"/>
  <c r="T9" i="2"/>
  <c r="V8" i="2"/>
  <c r="U8" i="2"/>
  <c r="T8" i="2"/>
  <c r="Z7" i="2"/>
  <c r="Y7" i="2"/>
  <c r="X7" i="2"/>
  <c r="W7" i="2"/>
  <c r="V7" i="2"/>
  <c r="U7" i="2"/>
  <c r="T7" i="2"/>
  <c r="Z6" i="2"/>
  <c r="Y6" i="2"/>
  <c r="X6" i="2"/>
  <c r="W6" i="2" s="1"/>
  <c r="V6" i="2" s="1"/>
  <c r="U6" i="2" s="1"/>
  <c r="T6" i="2" s="1"/>
  <c r="Z20" i="6"/>
  <c r="Y20" i="6"/>
  <c r="X20" i="6"/>
  <c r="W20" i="6"/>
  <c r="V20" i="6"/>
  <c r="U20" i="6"/>
  <c r="T20" i="6"/>
  <c r="Z19" i="6"/>
  <c r="W19" i="6"/>
  <c r="V19" i="6"/>
  <c r="U19" i="6"/>
  <c r="T19" i="6"/>
  <c r="Z18" i="6"/>
  <c r="Y18" i="6"/>
  <c r="X18" i="6"/>
  <c r="W18" i="6"/>
  <c r="V18" i="6"/>
  <c r="U18" i="6"/>
  <c r="T18" i="6"/>
  <c r="Z17" i="6"/>
  <c r="W17" i="6"/>
  <c r="V17" i="6"/>
  <c r="U17" i="6"/>
  <c r="T17" i="6"/>
  <c r="Z16" i="6"/>
  <c r="Y16" i="6"/>
  <c r="X16" i="6"/>
  <c r="W16" i="6"/>
  <c r="V16" i="6"/>
  <c r="U16" i="6"/>
  <c r="T16" i="6"/>
  <c r="Z15" i="6"/>
  <c r="Y15" i="6"/>
  <c r="X15" i="6"/>
  <c r="W15" i="6"/>
  <c r="V15" i="6"/>
  <c r="U15" i="6"/>
  <c r="T15" i="6"/>
  <c r="Z14" i="6"/>
  <c r="Y14" i="6"/>
  <c r="X14" i="6"/>
  <c r="W14" i="6"/>
  <c r="V14" i="6"/>
  <c r="U14" i="6"/>
  <c r="T14" i="6"/>
  <c r="Z13" i="6"/>
  <c r="Y13" i="6"/>
  <c r="X13" i="6"/>
  <c r="W13" i="6"/>
  <c r="V13" i="6"/>
  <c r="U13" i="6"/>
  <c r="T13" i="6"/>
  <c r="Z12" i="6"/>
  <c r="Y12" i="6"/>
  <c r="X12" i="6"/>
  <c r="W12" i="6"/>
  <c r="V12" i="6"/>
  <c r="U12" i="6"/>
  <c r="T12" i="6"/>
  <c r="Z11" i="6"/>
  <c r="Y11" i="6"/>
  <c r="X11" i="6"/>
  <c r="W11" i="6"/>
  <c r="V11" i="6"/>
  <c r="U11" i="6"/>
  <c r="T11" i="6"/>
  <c r="Z10" i="6"/>
  <c r="Y10" i="6"/>
  <c r="X10" i="6"/>
  <c r="W10" i="6"/>
  <c r="V10" i="6"/>
  <c r="U10" i="6"/>
  <c r="T10" i="6"/>
  <c r="Z9" i="6"/>
  <c r="Y9" i="6"/>
  <c r="X9" i="6"/>
  <c r="W9" i="6"/>
  <c r="V9" i="6"/>
  <c r="U9" i="6"/>
  <c r="T9" i="6"/>
  <c r="Z8" i="6"/>
  <c r="Y8" i="6"/>
  <c r="X8" i="6"/>
  <c r="W8" i="6"/>
  <c r="V8" i="6"/>
  <c r="U8" i="6"/>
  <c r="T8" i="6"/>
  <c r="Z7" i="6"/>
  <c r="Y7" i="6"/>
  <c r="X7" i="6"/>
  <c r="W7" i="6"/>
  <c r="V7" i="6"/>
  <c r="U7" i="6"/>
  <c r="T7" i="6"/>
  <c r="Z6" i="6"/>
  <c r="Y6" i="6"/>
  <c r="X6" i="6"/>
  <c r="W6" i="6"/>
  <c r="V6" i="6" s="1"/>
  <c r="U6" i="6" s="1"/>
  <c r="T6" i="6" s="1"/>
  <c r="Z49" i="4" l="1"/>
  <c r="Y49" i="4"/>
  <c r="X49" i="4"/>
  <c r="W49" i="4"/>
  <c r="V49" i="4"/>
  <c r="U49" i="4"/>
  <c r="T49" i="4"/>
  <c r="Z47" i="4"/>
  <c r="Y47" i="4"/>
  <c r="X47" i="4"/>
  <c r="W47" i="4"/>
  <c r="V47" i="4"/>
  <c r="U47" i="4"/>
  <c r="T47" i="4"/>
  <c r="Z45" i="4"/>
  <c r="Y45" i="4"/>
  <c r="X45" i="4"/>
  <c r="W45" i="4"/>
  <c r="V45" i="4"/>
  <c r="U45" i="4"/>
  <c r="T45" i="4"/>
  <c r="Z44" i="4"/>
  <c r="Y44" i="4"/>
  <c r="X44" i="4"/>
  <c r="W44" i="4"/>
  <c r="V44" i="4"/>
  <c r="U44" i="4"/>
  <c r="T44" i="4"/>
  <c r="Z43" i="4"/>
  <c r="Y43" i="4"/>
  <c r="X43" i="4"/>
  <c r="W43" i="4"/>
  <c r="V43" i="4"/>
  <c r="U43" i="4"/>
  <c r="T43" i="4"/>
  <c r="Z42" i="4"/>
  <c r="Y42" i="4"/>
  <c r="X42" i="4"/>
  <c r="W42" i="4"/>
  <c r="V42" i="4"/>
  <c r="U42" i="4"/>
  <c r="T42" i="4"/>
  <c r="Z35" i="4"/>
  <c r="Y35" i="4"/>
  <c r="X35" i="4"/>
  <c r="W35" i="4" s="1"/>
  <c r="V35" i="4" s="1"/>
  <c r="U35" i="4" s="1"/>
  <c r="T35" i="4" s="1"/>
  <c r="Z32" i="4"/>
  <c r="Y32" i="4"/>
  <c r="X32" i="4"/>
  <c r="W32" i="4"/>
  <c r="V32" i="4"/>
  <c r="U32" i="4"/>
  <c r="T32" i="4"/>
  <c r="Z31" i="4"/>
  <c r="Y31" i="4"/>
  <c r="X31" i="4"/>
  <c r="W31" i="4"/>
  <c r="V31" i="4"/>
  <c r="U31" i="4"/>
  <c r="T31" i="4"/>
  <c r="Z30" i="4"/>
  <c r="Y30" i="4"/>
  <c r="X30" i="4"/>
  <c r="W30" i="4"/>
  <c r="V30" i="4"/>
  <c r="U30" i="4"/>
  <c r="T30" i="4"/>
  <c r="Z29" i="4"/>
  <c r="Y29" i="4"/>
  <c r="X29" i="4"/>
  <c r="W29" i="4"/>
  <c r="V29" i="4"/>
  <c r="U29" i="4"/>
  <c r="T29" i="4"/>
  <c r="Z28" i="4"/>
  <c r="Y28" i="4"/>
  <c r="X28" i="4"/>
  <c r="W28" i="4"/>
  <c r="V28" i="4"/>
  <c r="U28" i="4"/>
  <c r="T28" i="4"/>
  <c r="Z27" i="4"/>
  <c r="Y27" i="4"/>
  <c r="X27" i="4"/>
  <c r="W27" i="4"/>
  <c r="V27" i="4"/>
  <c r="U27" i="4"/>
  <c r="T27" i="4"/>
  <c r="Z26" i="4"/>
  <c r="Y26" i="4"/>
  <c r="X26" i="4"/>
  <c r="W26" i="4"/>
  <c r="V26" i="4"/>
  <c r="U26" i="4"/>
  <c r="T26" i="4"/>
  <c r="Z25" i="4"/>
  <c r="Y25" i="4"/>
  <c r="X25" i="4"/>
  <c r="W25" i="4"/>
  <c r="V25" i="4"/>
  <c r="U25" i="4"/>
  <c r="T25" i="4"/>
  <c r="Z24" i="4"/>
  <c r="Y24" i="4"/>
  <c r="X24" i="4"/>
  <c r="W24" i="4"/>
  <c r="V24" i="4"/>
  <c r="U24" i="4"/>
  <c r="T24" i="4"/>
  <c r="Z23" i="4"/>
  <c r="Y23" i="4"/>
  <c r="X23" i="4"/>
  <c r="W23" i="4"/>
  <c r="V23" i="4"/>
  <c r="U23" i="4"/>
  <c r="T23" i="4"/>
  <c r="Z22" i="4"/>
  <c r="Y22" i="4"/>
  <c r="X22" i="4"/>
  <c r="W22" i="4"/>
  <c r="V22" i="4"/>
  <c r="U22" i="4"/>
  <c r="T22" i="4"/>
  <c r="Z21" i="4"/>
  <c r="Y21" i="4"/>
  <c r="X21" i="4"/>
  <c r="W21" i="4"/>
  <c r="V21" i="4" s="1"/>
  <c r="U21" i="4" s="1"/>
  <c r="T21" i="4" s="1"/>
  <c r="Z18" i="4"/>
  <c r="Y18" i="4"/>
  <c r="X18" i="4"/>
  <c r="W18" i="4"/>
  <c r="V18" i="4"/>
  <c r="U18" i="4"/>
  <c r="T18" i="4"/>
  <c r="Z17" i="4"/>
  <c r="Y17" i="4"/>
  <c r="X17" i="4"/>
  <c r="W17" i="4"/>
  <c r="V17" i="4"/>
  <c r="U17" i="4"/>
  <c r="T17" i="4"/>
  <c r="Z16" i="4"/>
  <c r="Y16" i="4"/>
  <c r="X16" i="4"/>
  <c r="W16" i="4"/>
  <c r="V16" i="4"/>
  <c r="U16" i="4"/>
  <c r="T16" i="4"/>
  <c r="Z15" i="4"/>
  <c r="Y15" i="4"/>
  <c r="X15" i="4"/>
  <c r="W15" i="4"/>
  <c r="V15" i="4"/>
  <c r="U15" i="4"/>
  <c r="T15" i="4"/>
  <c r="Z14" i="4"/>
  <c r="Y14" i="4"/>
  <c r="X14" i="4"/>
  <c r="W14" i="4"/>
  <c r="V14" i="4"/>
  <c r="U14" i="4"/>
  <c r="T14" i="4"/>
  <c r="Z13" i="4"/>
  <c r="Y13" i="4"/>
  <c r="X13" i="4"/>
  <c r="W13" i="4"/>
  <c r="V13" i="4"/>
  <c r="U13" i="4"/>
  <c r="T13" i="4"/>
  <c r="Z12" i="4"/>
  <c r="Y12" i="4"/>
  <c r="X12" i="4"/>
  <c r="W12" i="4"/>
  <c r="V12" i="4"/>
  <c r="U12" i="4"/>
  <c r="T12" i="4"/>
  <c r="Z11" i="4"/>
  <c r="Y11" i="4"/>
  <c r="X11" i="4"/>
  <c r="W11" i="4"/>
  <c r="V11" i="4"/>
  <c r="U11" i="4"/>
  <c r="T11" i="4"/>
  <c r="Z10" i="4"/>
  <c r="Y10" i="4"/>
  <c r="X10" i="4"/>
  <c r="W10" i="4"/>
  <c r="V10" i="4"/>
  <c r="U10" i="4"/>
  <c r="T10" i="4"/>
  <c r="Z9" i="4"/>
  <c r="Y9" i="4"/>
  <c r="X9" i="4"/>
  <c r="W9" i="4"/>
  <c r="V9" i="4"/>
  <c r="U9" i="4"/>
  <c r="T9" i="4"/>
  <c r="Z8" i="4"/>
  <c r="Y8" i="4"/>
  <c r="X8" i="4"/>
  <c r="W8" i="4"/>
  <c r="V8" i="4"/>
  <c r="U8" i="4"/>
  <c r="T8" i="4"/>
  <c r="Z7" i="4"/>
  <c r="Y7" i="4"/>
  <c r="X7" i="4"/>
  <c r="W7" i="4"/>
  <c r="V7" i="4"/>
  <c r="U7" i="4"/>
  <c r="T7" i="4"/>
  <c r="Z6" i="4"/>
  <c r="Y6" i="4"/>
  <c r="X6" i="4"/>
  <c r="W6" i="4"/>
  <c r="V6" i="4" s="1"/>
  <c r="U6" i="4" s="1"/>
  <c r="T6" i="4" s="1"/>
  <c r="Z49" i="5"/>
  <c r="Y49" i="5"/>
  <c r="X49" i="5"/>
  <c r="W49" i="5"/>
  <c r="V49" i="5"/>
  <c r="U49" i="5"/>
  <c r="T49" i="5"/>
  <c r="Z47" i="5"/>
  <c r="Y47" i="5"/>
  <c r="X47" i="5"/>
  <c r="W47" i="5"/>
  <c r="V47" i="5"/>
  <c r="U47" i="5"/>
  <c r="T47" i="5"/>
  <c r="Z45" i="5"/>
  <c r="Y45" i="5"/>
  <c r="X45" i="5"/>
  <c r="W45" i="5"/>
  <c r="V45" i="5"/>
  <c r="U45" i="5"/>
  <c r="T45" i="5"/>
  <c r="Z44" i="5"/>
  <c r="Y44" i="5"/>
  <c r="X44" i="5"/>
  <c r="W44" i="5"/>
  <c r="V44" i="5"/>
  <c r="U44" i="5"/>
  <c r="T44" i="5"/>
  <c r="Z43" i="5"/>
  <c r="Y43" i="5"/>
  <c r="X43" i="5"/>
  <c r="W43" i="5"/>
  <c r="V43" i="5"/>
  <c r="U43" i="5"/>
  <c r="T43" i="5"/>
  <c r="Z42" i="5"/>
  <c r="Y42" i="5"/>
  <c r="X42" i="5"/>
  <c r="W42" i="5"/>
  <c r="V42" i="5"/>
  <c r="U42" i="5"/>
  <c r="T42" i="5"/>
  <c r="Z32" i="5"/>
  <c r="Y32" i="5"/>
  <c r="X32" i="5"/>
  <c r="W32" i="5"/>
  <c r="V32" i="5"/>
  <c r="U32" i="5"/>
  <c r="T32" i="5"/>
  <c r="Z31" i="5"/>
  <c r="Y31" i="5"/>
  <c r="X31" i="5"/>
  <c r="W31" i="5"/>
  <c r="V31" i="5"/>
  <c r="U31" i="5"/>
  <c r="T31" i="5"/>
  <c r="Z30" i="5"/>
  <c r="Y30" i="5"/>
  <c r="X30" i="5"/>
  <c r="W30" i="5"/>
  <c r="V30" i="5"/>
  <c r="U30" i="5"/>
  <c r="T30" i="5"/>
  <c r="Z29" i="5"/>
  <c r="Y29" i="5"/>
  <c r="X29" i="5"/>
  <c r="W29" i="5"/>
  <c r="V29" i="5"/>
  <c r="U29" i="5"/>
  <c r="T29" i="5"/>
  <c r="Z28" i="5"/>
  <c r="Y28" i="5"/>
  <c r="X28" i="5"/>
  <c r="W28" i="5"/>
  <c r="V28" i="5"/>
  <c r="U28" i="5"/>
  <c r="T28" i="5"/>
  <c r="Z27" i="5"/>
  <c r="Y27" i="5"/>
  <c r="X27" i="5"/>
  <c r="W27" i="5"/>
  <c r="V27" i="5"/>
  <c r="U27" i="5"/>
  <c r="T27" i="5"/>
  <c r="Z26" i="5"/>
  <c r="Y26" i="5"/>
  <c r="X26" i="5"/>
  <c r="W26" i="5"/>
  <c r="V26" i="5"/>
  <c r="U26" i="5"/>
  <c r="T26" i="5"/>
  <c r="Z25" i="5"/>
  <c r="Y25" i="5"/>
  <c r="X25" i="5"/>
  <c r="W25" i="5"/>
  <c r="V25" i="5"/>
  <c r="U25" i="5"/>
  <c r="T25" i="5"/>
  <c r="Z24" i="5"/>
  <c r="Y24" i="5"/>
  <c r="X24" i="5"/>
  <c r="W24" i="5"/>
  <c r="V24" i="5"/>
  <c r="U24" i="5"/>
  <c r="T24" i="5"/>
  <c r="Z23" i="5"/>
  <c r="Y23" i="5"/>
  <c r="X23" i="5"/>
  <c r="W23" i="5"/>
  <c r="V23" i="5"/>
  <c r="U23" i="5"/>
  <c r="T23" i="5"/>
  <c r="Z22" i="5"/>
  <c r="Y22" i="5"/>
  <c r="X22" i="5"/>
  <c r="W22" i="5"/>
  <c r="V22" i="5"/>
  <c r="U22" i="5"/>
  <c r="T22" i="5"/>
  <c r="T8" i="5"/>
  <c r="U8" i="5"/>
  <c r="V8" i="5"/>
  <c r="W8" i="5"/>
  <c r="X8" i="5"/>
  <c r="Y8" i="5"/>
  <c r="Z8" i="5"/>
  <c r="T9" i="5"/>
  <c r="U9" i="5"/>
  <c r="V9" i="5"/>
  <c r="W9" i="5"/>
  <c r="X9" i="5"/>
  <c r="Y9" i="5"/>
  <c r="Z9" i="5"/>
  <c r="T10" i="5"/>
  <c r="U10" i="5"/>
  <c r="V10" i="5"/>
  <c r="W10" i="5"/>
  <c r="X10" i="5"/>
  <c r="Y10" i="5"/>
  <c r="Z10" i="5"/>
  <c r="T11" i="5"/>
  <c r="U11" i="5"/>
  <c r="V11" i="5"/>
  <c r="W11" i="5"/>
  <c r="X11" i="5"/>
  <c r="Y11" i="5"/>
  <c r="Z11" i="5"/>
  <c r="T12" i="5"/>
  <c r="U12" i="5"/>
  <c r="V12" i="5"/>
  <c r="W12" i="5"/>
  <c r="X12" i="5"/>
  <c r="Y12" i="5"/>
  <c r="Z12" i="5"/>
  <c r="T13" i="5"/>
  <c r="U13" i="5"/>
  <c r="V13" i="5"/>
  <c r="W13" i="5"/>
  <c r="X13" i="5"/>
  <c r="Y13" i="5"/>
  <c r="Z13" i="5"/>
  <c r="T14" i="5"/>
  <c r="U14" i="5"/>
  <c r="V14" i="5"/>
  <c r="W14" i="5"/>
  <c r="X14" i="5"/>
  <c r="Y14" i="5"/>
  <c r="Z14" i="5"/>
  <c r="T15" i="5"/>
  <c r="U15" i="5"/>
  <c r="V15" i="5"/>
  <c r="W15" i="5"/>
  <c r="X15" i="5"/>
  <c r="Y15" i="5"/>
  <c r="Z15" i="5"/>
  <c r="T16" i="5"/>
  <c r="U16" i="5"/>
  <c r="V16" i="5"/>
  <c r="W16" i="5"/>
  <c r="X16" i="5"/>
  <c r="Y16" i="5"/>
  <c r="Z16" i="5"/>
  <c r="T17" i="5"/>
  <c r="U17" i="5"/>
  <c r="V17" i="5"/>
  <c r="W17" i="5"/>
  <c r="X17" i="5"/>
  <c r="Y17" i="5"/>
  <c r="Z17" i="5"/>
  <c r="T18" i="5"/>
  <c r="U18" i="5"/>
  <c r="V18" i="5"/>
  <c r="W18" i="5"/>
  <c r="X18" i="5"/>
  <c r="Y18" i="5"/>
  <c r="Z18" i="5"/>
  <c r="U7" i="5"/>
  <c r="V7" i="5"/>
  <c r="W7" i="5"/>
  <c r="X7" i="5"/>
  <c r="Y7" i="5"/>
  <c r="Z7" i="5"/>
  <c r="T7" i="5"/>
  <c r="Z35" i="5"/>
  <c r="Y35" i="5"/>
  <c r="X35" i="5"/>
  <c r="W35" i="5" s="1"/>
  <c r="V35" i="5" s="1"/>
  <c r="U35" i="5" s="1"/>
  <c r="T35" i="5" s="1"/>
  <c r="Z21" i="5"/>
  <c r="Y21" i="5"/>
  <c r="X21" i="5"/>
  <c r="W21" i="5"/>
  <c r="V21" i="5"/>
  <c r="U21" i="5" s="1"/>
  <c r="T21" i="5" s="1"/>
  <c r="Z6" i="5"/>
  <c r="Y6" i="5"/>
  <c r="X6" i="5"/>
  <c r="W6" i="5" s="1"/>
  <c r="V6" i="5" s="1"/>
  <c r="U6" i="5" s="1"/>
  <c r="T6" i="5" s="1"/>
  <c r="Q35" i="4"/>
  <c r="P35" i="4"/>
  <c r="O35" i="4"/>
  <c r="N35" i="4" s="1"/>
  <c r="M35" i="4" s="1"/>
  <c r="L35" i="4" s="1"/>
  <c r="K35" i="4" s="1"/>
  <c r="Q21" i="4"/>
  <c r="P21" i="4"/>
  <c r="O21" i="4"/>
  <c r="N21" i="4" s="1"/>
  <c r="M21" i="4" s="1"/>
  <c r="L21" i="4" s="1"/>
  <c r="K21" i="4" s="1"/>
  <c r="Q6" i="4"/>
  <c r="P6" i="4"/>
  <c r="O6" i="4"/>
  <c r="N6" i="4"/>
  <c r="M6" i="4"/>
  <c r="L6" i="4" s="1"/>
  <c r="K6" i="4" s="1"/>
  <c r="Q41" i="5"/>
  <c r="Z41" i="5" s="1"/>
  <c r="P41" i="5"/>
  <c r="O41" i="5"/>
  <c r="N41" i="5"/>
  <c r="M41" i="5"/>
  <c r="L41" i="5"/>
  <c r="K41" i="5"/>
  <c r="Q40" i="5"/>
  <c r="Z40" i="5" s="1"/>
  <c r="P40" i="5"/>
  <c r="O40" i="5"/>
  <c r="N40" i="5"/>
  <c r="M40" i="5"/>
  <c r="L40" i="5"/>
  <c r="K40" i="5"/>
  <c r="Q39" i="5"/>
  <c r="Z39" i="5" s="1"/>
  <c r="P39" i="5"/>
  <c r="O39" i="5"/>
  <c r="N39" i="5"/>
  <c r="M39" i="5"/>
  <c r="L39" i="5"/>
  <c r="L39" i="4" s="1"/>
  <c r="K39" i="5"/>
  <c r="Q38" i="5"/>
  <c r="Z38" i="5" s="1"/>
  <c r="P38" i="5"/>
  <c r="O38" i="5"/>
  <c r="N38" i="5"/>
  <c r="M38" i="5"/>
  <c r="L38" i="5"/>
  <c r="K38" i="5"/>
  <c r="Q37" i="5"/>
  <c r="Z37" i="5" s="1"/>
  <c r="P37" i="5"/>
  <c r="O37" i="5"/>
  <c r="N37" i="5"/>
  <c r="M37" i="5"/>
  <c r="L37" i="5"/>
  <c r="K37" i="5"/>
  <c r="Q36" i="5"/>
  <c r="P36" i="5"/>
  <c r="O36" i="5"/>
  <c r="N36" i="5"/>
  <c r="M36" i="5"/>
  <c r="L36" i="5"/>
  <c r="L46" i="5" s="1"/>
  <c r="K36" i="5"/>
  <c r="Q35" i="5"/>
  <c r="P35" i="5"/>
  <c r="O35" i="5"/>
  <c r="N35" i="5" s="1"/>
  <c r="M35" i="5" s="1"/>
  <c r="L35" i="5" s="1"/>
  <c r="K35" i="5" s="1"/>
  <c r="Q21" i="5"/>
  <c r="P21" i="5"/>
  <c r="O21" i="5"/>
  <c r="N21" i="5"/>
  <c r="M21" i="5"/>
  <c r="L21" i="5" s="1"/>
  <c r="K21" i="5" s="1"/>
  <c r="Q6" i="5"/>
  <c r="P6" i="5"/>
  <c r="O6" i="5"/>
  <c r="N6" i="5" s="1"/>
  <c r="M6" i="5" s="1"/>
  <c r="L6" i="5" s="1"/>
  <c r="K6" i="5" s="1"/>
  <c r="H35" i="5"/>
  <c r="G35" i="5"/>
  <c r="F35" i="5"/>
  <c r="E35" i="5"/>
  <c r="D35" i="5" s="1"/>
  <c r="C35" i="5" s="1"/>
  <c r="B35" i="5" s="1"/>
  <c r="H21" i="5"/>
  <c r="G21" i="5"/>
  <c r="F21" i="5"/>
  <c r="E21" i="5" s="1"/>
  <c r="D21" i="5" s="1"/>
  <c r="C21" i="5" s="1"/>
  <c r="B21" i="5" s="1"/>
  <c r="H6" i="5"/>
  <c r="G6" i="5"/>
  <c r="F6" i="5"/>
  <c r="E6" i="5" s="1"/>
  <c r="D6" i="5" s="1"/>
  <c r="C6" i="5" s="1"/>
  <c r="B6" i="5" s="1"/>
  <c r="Q6" i="6"/>
  <c r="P6" i="6"/>
  <c r="O6" i="6"/>
  <c r="N6" i="6"/>
  <c r="M6" i="6" s="1"/>
  <c r="L6" i="6" s="1"/>
  <c r="K6" i="6" s="1"/>
  <c r="H6" i="6"/>
  <c r="G6" i="6"/>
  <c r="F6" i="6"/>
  <c r="E6" i="6" s="1"/>
  <c r="D6" i="6" s="1"/>
  <c r="C6" i="6" s="1"/>
  <c r="B6" i="6" s="1"/>
  <c r="H35" i="4"/>
  <c r="G35" i="4"/>
  <c r="F35" i="4"/>
  <c r="E35" i="4"/>
  <c r="D35" i="4" s="1"/>
  <c r="C35" i="4" s="1"/>
  <c r="B35" i="4" s="1"/>
  <c r="H21" i="4"/>
  <c r="G21" i="4"/>
  <c r="F21" i="4"/>
  <c r="E21" i="4" s="1"/>
  <c r="D21" i="4" s="1"/>
  <c r="C21" i="4" s="1"/>
  <c r="B21" i="4" s="1"/>
  <c r="H6" i="4"/>
  <c r="G6" i="4"/>
  <c r="F6" i="4"/>
  <c r="E6" i="4" s="1"/>
  <c r="D6" i="4" s="1"/>
  <c r="C6" i="4" s="1"/>
  <c r="B6" i="4" s="1"/>
  <c r="Q6" i="2"/>
  <c r="P6" i="2"/>
  <c r="O6" i="2"/>
  <c r="N6" i="2" s="1"/>
  <c r="M6" i="2" s="1"/>
  <c r="L6" i="2" s="1"/>
  <c r="K6" i="2" s="1"/>
  <c r="H6" i="2"/>
  <c r="G6" i="2"/>
  <c r="F6" i="2"/>
  <c r="E6" i="2" s="1"/>
  <c r="D6" i="2" s="1"/>
  <c r="C6" i="2" s="1"/>
  <c r="B6" i="2" s="1"/>
  <c r="A1" i="4"/>
  <c r="A1" i="2"/>
  <c r="A1" i="6"/>
  <c r="A1" i="5"/>
  <c r="L48" i="5" l="1"/>
  <c r="L48" i="4" s="1"/>
  <c r="L46" i="4"/>
  <c r="N46" i="5"/>
  <c r="N48" i="5" s="1"/>
  <c r="Q46" i="5"/>
  <c r="Q48" i="5"/>
  <c r="Z48" i="5" s="1"/>
  <c r="Z46" i="5"/>
  <c r="Z36" i="5"/>
  <c r="K46" i="5"/>
  <c r="K48" i="5" s="1"/>
  <c r="M46" i="5"/>
  <c r="M48" i="5" s="1"/>
  <c r="O46" i="5"/>
  <c r="O48" i="5" s="1"/>
  <c r="P46" i="5"/>
  <c r="P48" i="5" s="1"/>
  <c r="B39" i="4"/>
  <c r="T39" i="4" s="1"/>
  <c r="H39" i="4"/>
  <c r="Z39" i="4" s="1"/>
  <c r="G39" i="4"/>
  <c r="Y39" i="4" s="1"/>
  <c r="F39" i="4"/>
  <c r="X39" i="4" s="1"/>
  <c r="E39" i="4"/>
  <c r="W39" i="4" s="1"/>
  <c r="D39" i="4"/>
  <c r="V39" i="4" s="1"/>
  <c r="C39" i="4"/>
  <c r="U39" i="4" s="1"/>
  <c r="B39" i="5"/>
  <c r="T39" i="5" s="1"/>
  <c r="H39" i="5"/>
  <c r="G39" i="5"/>
  <c r="Y39" i="5" s="1"/>
  <c r="F39" i="5"/>
  <c r="X39" i="5" s="1"/>
  <c r="E39" i="5"/>
  <c r="W39" i="5" s="1"/>
  <c r="D39" i="5"/>
  <c r="V39" i="5" s="1"/>
  <c r="C39" i="5"/>
  <c r="U39" i="5" s="1"/>
  <c r="Q17" i="6"/>
  <c r="Q19" i="6" s="1"/>
  <c r="P17" i="6"/>
  <c r="P19" i="6" s="1"/>
  <c r="O17" i="6"/>
  <c r="O19" i="6" s="1"/>
  <c r="N17" i="6"/>
  <c r="N19" i="6" s="1"/>
  <c r="M17" i="6"/>
  <c r="M19" i="6" s="1"/>
  <c r="L17" i="6"/>
  <c r="L19" i="6" s="1"/>
  <c r="K17" i="6"/>
  <c r="K19" i="6" s="1"/>
  <c r="H17" i="6"/>
  <c r="H19" i="6" s="1"/>
  <c r="G17" i="6"/>
  <c r="F17" i="6"/>
  <c r="E17" i="6"/>
  <c r="E19" i="6" s="1"/>
  <c r="D17" i="6"/>
  <c r="D19" i="6" s="1"/>
  <c r="C17" i="6"/>
  <c r="C19" i="6" s="1"/>
  <c r="B17" i="6"/>
  <c r="B19" i="6" s="1"/>
  <c r="H41" i="5"/>
  <c r="G41" i="5"/>
  <c r="Y41" i="5" s="1"/>
  <c r="F41" i="5"/>
  <c r="X41" i="5" s="1"/>
  <c r="E41" i="5"/>
  <c r="W41" i="5" s="1"/>
  <c r="D41" i="5"/>
  <c r="V41" i="5" s="1"/>
  <c r="C41" i="5"/>
  <c r="U41" i="5" s="1"/>
  <c r="B41" i="5"/>
  <c r="T41" i="5" s="1"/>
  <c r="H40" i="5"/>
  <c r="G40" i="5"/>
  <c r="Y40" i="5" s="1"/>
  <c r="F40" i="5"/>
  <c r="X40" i="5" s="1"/>
  <c r="E40" i="5"/>
  <c r="W40" i="5" s="1"/>
  <c r="D40" i="5"/>
  <c r="V40" i="5" s="1"/>
  <c r="C40" i="5"/>
  <c r="U40" i="5" s="1"/>
  <c r="B40" i="5"/>
  <c r="T40" i="5" s="1"/>
  <c r="H38" i="5"/>
  <c r="G38" i="5"/>
  <c r="Y38" i="5" s="1"/>
  <c r="F38" i="5"/>
  <c r="X38" i="5" s="1"/>
  <c r="E38" i="5"/>
  <c r="W38" i="5" s="1"/>
  <c r="D38" i="5"/>
  <c r="V38" i="5" s="1"/>
  <c r="C38" i="5"/>
  <c r="U38" i="5" s="1"/>
  <c r="B38" i="5"/>
  <c r="T38" i="5" s="1"/>
  <c r="H37" i="5"/>
  <c r="G37" i="5"/>
  <c r="Y37" i="5" s="1"/>
  <c r="F37" i="5"/>
  <c r="X37" i="5" s="1"/>
  <c r="E37" i="5"/>
  <c r="W37" i="5" s="1"/>
  <c r="D37" i="5"/>
  <c r="V37" i="5" s="1"/>
  <c r="C37" i="5"/>
  <c r="U37" i="5" s="1"/>
  <c r="B37" i="5"/>
  <c r="T37" i="5" s="1"/>
  <c r="H36" i="5"/>
  <c r="G36" i="5"/>
  <c r="Y36" i="5" s="1"/>
  <c r="F36" i="5"/>
  <c r="X36" i="5" s="1"/>
  <c r="E36" i="5"/>
  <c r="W36" i="5" s="1"/>
  <c r="D36" i="5"/>
  <c r="V36" i="5" s="1"/>
  <c r="C36" i="5"/>
  <c r="U36" i="5" s="1"/>
  <c r="B36" i="5"/>
  <c r="T36" i="5" s="1"/>
  <c r="H41" i="4"/>
  <c r="Z41" i="4" s="1"/>
  <c r="G41" i="4"/>
  <c r="Y41" i="4" s="1"/>
  <c r="F41" i="4"/>
  <c r="X41" i="4" s="1"/>
  <c r="E41" i="4"/>
  <c r="W41" i="4" s="1"/>
  <c r="D41" i="4"/>
  <c r="V41" i="4" s="1"/>
  <c r="C41" i="4"/>
  <c r="U41" i="4" s="1"/>
  <c r="B41" i="4"/>
  <c r="T41" i="4" s="1"/>
  <c r="H40" i="4"/>
  <c r="Z40" i="4" s="1"/>
  <c r="G40" i="4"/>
  <c r="Y40" i="4" s="1"/>
  <c r="F40" i="4"/>
  <c r="X40" i="4" s="1"/>
  <c r="E40" i="4"/>
  <c r="W40" i="4" s="1"/>
  <c r="D40" i="4"/>
  <c r="V40" i="4" s="1"/>
  <c r="C40" i="4"/>
  <c r="U40" i="4" s="1"/>
  <c r="B40" i="4"/>
  <c r="T40" i="4" s="1"/>
  <c r="H38" i="4"/>
  <c r="Z38" i="4" s="1"/>
  <c r="G38" i="4"/>
  <c r="Y38" i="4" s="1"/>
  <c r="F38" i="4"/>
  <c r="X38" i="4" s="1"/>
  <c r="E38" i="4"/>
  <c r="W38" i="4" s="1"/>
  <c r="D38" i="4"/>
  <c r="V38" i="4" s="1"/>
  <c r="C38" i="4"/>
  <c r="U38" i="4" s="1"/>
  <c r="B38" i="4"/>
  <c r="T38" i="4" s="1"/>
  <c r="H37" i="4"/>
  <c r="Z37" i="4" s="1"/>
  <c r="G37" i="4"/>
  <c r="Y37" i="4" s="1"/>
  <c r="F37" i="4"/>
  <c r="X37" i="4" s="1"/>
  <c r="E37" i="4"/>
  <c r="W37" i="4" s="1"/>
  <c r="D37" i="4"/>
  <c r="V37" i="4" s="1"/>
  <c r="C37" i="4"/>
  <c r="U37" i="4" s="1"/>
  <c r="B37" i="4"/>
  <c r="T37" i="4" s="1"/>
  <c r="H36" i="4"/>
  <c r="Z36" i="4" s="1"/>
  <c r="G36" i="4"/>
  <c r="Y36" i="4" s="1"/>
  <c r="F36" i="4"/>
  <c r="X36" i="4" s="1"/>
  <c r="E36" i="4"/>
  <c r="W36" i="4" s="1"/>
  <c r="D36" i="4"/>
  <c r="V36" i="4" s="1"/>
  <c r="C36" i="4"/>
  <c r="U36" i="4" s="1"/>
  <c r="B36" i="4"/>
  <c r="T36" i="4" s="1"/>
  <c r="F17" i="2"/>
  <c r="G17" i="2"/>
  <c r="H17" i="2"/>
  <c r="H19" i="2" s="1"/>
  <c r="E17" i="2"/>
  <c r="E19" i="2" s="1"/>
  <c r="D17" i="2"/>
  <c r="D19" i="2" s="1"/>
  <c r="C17" i="2"/>
  <c r="C19" i="2" s="1"/>
  <c r="B17" i="2"/>
  <c r="B19" i="2" s="1"/>
  <c r="T19" i="2" l="1"/>
  <c r="T17" i="2"/>
  <c r="F19" i="2"/>
  <c r="X19" i="2" s="1"/>
  <c r="X17" i="2"/>
  <c r="G19" i="2"/>
  <c r="Y19" i="2" s="1"/>
  <c r="Y17" i="2"/>
  <c r="F19" i="6"/>
  <c r="X19" i="6" s="1"/>
  <c r="X17" i="6"/>
  <c r="G19" i="6"/>
  <c r="Y19" i="6" s="1"/>
  <c r="Y17" i="6"/>
  <c r="F46" i="4"/>
  <c r="E46" i="4"/>
  <c r="H46" i="4"/>
  <c r="G46" i="4"/>
  <c r="D46" i="4"/>
  <c r="H46" i="5"/>
  <c r="H48" i="5" s="1"/>
  <c r="G46" i="5"/>
  <c r="C46" i="5"/>
  <c r="D46" i="5"/>
  <c r="E46" i="5"/>
  <c r="B46" i="5"/>
  <c r="F46" i="5"/>
  <c r="C46" i="4"/>
  <c r="B46" i="4"/>
  <c r="H48" i="4" l="1"/>
  <c r="Z48" i="4" s="1"/>
  <c r="Z46" i="4"/>
  <c r="C48" i="4"/>
  <c r="U48" i="4" s="1"/>
  <c r="U46" i="4"/>
  <c r="D48" i="4"/>
  <c r="V48" i="4" s="1"/>
  <c r="V46" i="4"/>
  <c r="E48" i="4"/>
  <c r="W48" i="4" s="1"/>
  <c r="W46" i="4"/>
  <c r="B48" i="4"/>
  <c r="T48" i="4" s="1"/>
  <c r="T46" i="4"/>
  <c r="D48" i="5"/>
  <c r="V48" i="5" s="1"/>
  <c r="V46" i="5"/>
  <c r="C48" i="5"/>
  <c r="U48" i="5" s="1"/>
  <c r="U46" i="5"/>
  <c r="B48" i="5"/>
  <c r="T48" i="5" s="1"/>
  <c r="T46" i="5"/>
  <c r="E48" i="5"/>
  <c r="W48" i="5" s="1"/>
  <c r="W46" i="5"/>
  <c r="F48" i="4"/>
  <c r="X48" i="4" s="1"/>
  <c r="X46" i="4"/>
  <c r="G48" i="4"/>
  <c r="Y48" i="4" s="1"/>
  <c r="Y46" i="4"/>
  <c r="F48" i="5"/>
  <c r="X48" i="5" s="1"/>
  <c r="X46" i="5"/>
  <c r="G48" i="5"/>
  <c r="Y48" i="5" s="1"/>
  <c r="Y46" i="5"/>
</calcChain>
</file>

<file path=xl/sharedStrings.xml><?xml version="1.0" encoding="utf-8"?>
<sst xmlns="http://schemas.openxmlformats.org/spreadsheetml/2006/main" count="410" uniqueCount="71">
  <si>
    <t>Utilization Per Thousand Members Per Year</t>
  </si>
  <si>
    <t>Hospital Inpatient</t>
  </si>
  <si>
    <t>Hospital Outpatient (including ER)</t>
  </si>
  <si>
    <t>Laboratory (other than inpatient)</t>
  </si>
  <si>
    <t>Radiology (other than inpatient)</t>
  </si>
  <si>
    <t>Capitation (professional)</t>
  </si>
  <si>
    <t>Capitation (institutional)</t>
  </si>
  <si>
    <t>Capitation (other)</t>
  </si>
  <si>
    <t>Other (describe here)</t>
  </si>
  <si>
    <t>Rx</t>
  </si>
  <si>
    <t>Member Months</t>
  </si>
  <si>
    <t>Allowed Unit Cost</t>
  </si>
  <si>
    <t>Allowed Claims PMPM</t>
  </si>
  <si>
    <t>Medical Services</t>
  </si>
  <si>
    <t>Medical Services + Rx</t>
  </si>
  <si>
    <t>Service Category</t>
  </si>
  <si>
    <t>Health Plan Total Paid Claims (PMPM)</t>
  </si>
  <si>
    <t>Substance Use Disorder Paid Claims (PMPM)</t>
  </si>
  <si>
    <t>Substance Use Disorder Claims</t>
  </si>
  <si>
    <t>Mental Health Paid Claims (PMPM)</t>
  </si>
  <si>
    <t>Mental Health Disorder Claims</t>
  </si>
  <si>
    <t>Physician/Other Professional Services (Telehealth Only)</t>
  </si>
  <si>
    <t>Physician/Other Professional Services, excluding Telehealth</t>
  </si>
  <si>
    <t xml:space="preserve"> 1.</t>
  </si>
  <si>
    <t>Reporting Year</t>
  </si>
  <si>
    <t xml:space="preserve"> 2.</t>
  </si>
  <si>
    <t>DMHC Health Plan ID/CDI NAIC No.</t>
  </si>
  <si>
    <t xml:space="preserve"> 3.</t>
  </si>
  <si>
    <t>Company Name (Health Plan)</t>
  </si>
  <si>
    <t xml:space="preserve"> 4.</t>
  </si>
  <si>
    <t>SERFF Tracking Number:</t>
  </si>
  <si>
    <t xml:space="preserve"> 5.</t>
  </si>
  <si>
    <t>Preparer Name:</t>
  </si>
  <si>
    <t xml:space="preserve"> 6.</t>
  </si>
  <si>
    <t>Preparer Email Address:</t>
  </si>
  <si>
    <t xml:space="preserve"> 7.</t>
  </si>
  <si>
    <t>Preparer Phone Number:</t>
  </si>
  <si>
    <t xml:space="preserve"> 8.</t>
  </si>
  <si>
    <t>Tab Name</t>
  </si>
  <si>
    <t>California Department of Managed Health Care</t>
  </si>
  <si>
    <t xml:space="preserve"> 9.</t>
  </si>
  <si>
    <t>Plan Type:  For-profit or Nonprofit company</t>
  </si>
  <si>
    <t>Worksheet</t>
  </si>
  <si>
    <t>MH Utilz&amp;UC</t>
  </si>
  <si>
    <t>MH Paid Claims</t>
  </si>
  <si>
    <t>SUD Utilz&amp;UC</t>
  </si>
  <si>
    <t>SUD Paid Claims</t>
  </si>
  <si>
    <t>Mental Health utilization/000, Allowed Unit Cost and Allowed Claims PMPM</t>
  </si>
  <si>
    <t>Mental Health Paid Claims and Total Paid Claims PMPM</t>
  </si>
  <si>
    <t>Substance Use Disorder Utilization/000, Allowed Unit Cost and Allowed Claims PMPM</t>
  </si>
  <si>
    <t>Substance Use Disorder Paid Claims and Total Paid Claims PMPM</t>
  </si>
  <si>
    <t xml:space="preserve">Market Type: </t>
  </si>
  <si>
    <t>Questions related to Mental Health and Substance Use Disorder</t>
  </si>
  <si>
    <t>DMHC Behavioral Health Questions</t>
  </si>
  <si>
    <t>Cover</t>
  </si>
  <si>
    <t>Heatlh Plan and filing information</t>
  </si>
  <si>
    <t>Questions</t>
  </si>
  <si>
    <t>Behavioral Health Historical Data Spreadsheet</t>
  </si>
  <si>
    <t xml:space="preserve">Mental Health Historical Data </t>
  </si>
  <si>
    <t xml:space="preserve">Substance Use Disorder Historical Data </t>
  </si>
  <si>
    <t>The Department would like the Plan to provide more information related to mental health and substance use disorder (behavioral health) claims, the Plan’s investments in behavioral health related initiatives, and how these increasing costs have been impacting premiums. Please provide the Plan's responses to the following:</t>
  </si>
  <si>
    <t>MH as % of Total</t>
  </si>
  <si>
    <t>SUD as % of Total</t>
  </si>
  <si>
    <t>Health Plan Total Claims</t>
  </si>
  <si>
    <t>Greater than 100% is pink shaded</t>
  </si>
  <si>
    <t>Less than 0% is yellow shaded</t>
  </si>
  <si>
    <t>Blue Shaded Cells are formula-driven</t>
  </si>
  <si>
    <t>These are formulas pulling from the 'MH Utilz&amp;UC' tab</t>
  </si>
  <si>
    <t>These are formulas pulling from the 'MH Paid Claims' tab</t>
  </si>
  <si>
    <r>
      <t>2.</t>
    </r>
    <r>
      <rPr>
        <sz val="7"/>
        <color theme="1"/>
        <rFont val="Times New Roman"/>
        <family val="1"/>
      </rPr>
      <t xml:space="preserve">    </t>
    </r>
    <r>
      <rPr>
        <sz val="12"/>
        <color theme="1"/>
        <rFont val="Arial"/>
        <family val="2"/>
      </rPr>
      <t>Provide commentary regarding any behavioral health initiatives or investments the Plan has made over the last three (3) years. Include in the commentary the cost of those investments per year and whether these costs have or are contributing significantly to the Plan's proposed rates.  To the extent this differs by Individual, Small Group and Large Group markets, please explain.</t>
    </r>
  </si>
  <si>
    <r>
      <t>1.</t>
    </r>
    <r>
      <rPr>
        <sz val="7"/>
        <color theme="1"/>
        <rFont val="Times New Roman"/>
        <family val="1"/>
      </rPr>
      <t xml:space="preserve">    </t>
    </r>
    <r>
      <rPr>
        <sz val="12"/>
        <color theme="1"/>
        <rFont val="Arial"/>
        <family val="2"/>
      </rPr>
      <t>Provide commentary as to whether the Plan has seen an uptick in behavioral health utilization &amp; costs, including telehealth services over the last several years, whether this pattern is assumed to continue, and whether these costs are contributing significantly to the Plan's proposed rates. To the extent this differs by Individual, Small Group and Large Group markets, please explain.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</si>
</sst>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9" x14ac:knownFonts="1">
    <font>
      <sz val="11"/>
      <color theme="1"/>
      <name val="Aptos Narrow"/>
      <family val="2"/>
      <scheme val="minor"/>
    </font>
    <font>
      <sz val="12"/>
      <color theme="1"/>
      <name val="Arial"/>
      <family val="2"/>
    </font>
    <font>
      <sz val="12"/>
      <color theme="1"/>
      <name val="Arial"/>
      <family val="2"/>
    </font>
    <font>
      <sz val="11"/>
      <color theme="1"/>
      <name val="Aptos Narrow"/>
      <family val="2"/>
      <scheme val="minor"/>
    </font>
    <font>
      <u/>
      <sz val="11"/>
      <color theme="10"/>
      <name val="Aptos Narrow"/>
      <family val="2"/>
      <scheme val="minor"/>
    </font>
    <font>
      <b/>
      <sz val="12"/>
      <name val="Arial"/>
      <family val="2"/>
    </font>
    <font>
      <sz val="12"/>
      <name val="Arial"/>
      <family val="2"/>
    </font>
    <font>
      <sz val="11"/>
      <name val="Arial"/>
      <family val="2"/>
    </font>
    <font>
      <sz val="10"/>
      <name val="Arial"/>
      <family val="2"/>
    </font>
    <font>
      <b/>
      <sz val="16"/>
      <name val="Arial"/>
      <family val="2"/>
    </font>
    <font>
      <b/>
      <sz val="12"/>
      <color theme="1"/>
      <name val="Arial"/>
      <family val="2"/>
    </font>
    <font>
      <sz val="12"/>
      <color theme="1"/>
      <name val="Arial"/>
      <family val="2"/>
    </font>
    <font>
      <sz val="7"/>
      <color theme="1"/>
      <name val="Times New Roman"/>
      <family val="1"/>
    </font>
    <font>
      <b/>
      <sz val="12"/>
      <color rgb="FF000000"/>
      <name val="Arial"/>
      <family val="2"/>
    </font>
    <font>
      <sz val="12"/>
      <color rgb="FF000000"/>
      <name val="Arial"/>
      <family val="2"/>
    </font>
    <font>
      <u/>
      <sz val="12"/>
      <color theme="10"/>
      <name val="Arial"/>
      <family val="2"/>
    </font>
    <font>
      <sz val="12"/>
      <color rgb="FFFF0000"/>
      <name val="Arial"/>
      <family val="2"/>
    </font>
    <font>
      <i/>
      <sz val="12"/>
      <color rgb="FFED0000"/>
      <name val="Arial"/>
      <family val="2"/>
    </font>
    <font>
      <sz val="12"/>
      <color rgb="FFED0000"/>
      <name val="Arial"/>
      <family val="2"/>
    </font>
  </fonts>
  <fills count="9">
    <fill>
      <patternFill patternType="none"/>
    </fill>
    <fill>
      <patternFill patternType="gray125"/>
    </fill>
    <fill>
      <patternFill patternType="solid">
        <fgColor rgb="FFE2EFDA"/>
        <bgColor indexed="64"/>
      </patternFill>
    </fill>
    <fill>
      <patternFill patternType="solid">
        <fgColor rgb="FFDDEBF7"/>
        <bgColor indexed="64"/>
      </patternFill>
    </fill>
    <fill>
      <patternFill patternType="solid">
        <fgColor rgb="FFFFFFFF"/>
        <bgColor indexed="64"/>
      </patternFill>
    </fill>
    <fill>
      <patternFill patternType="solid">
        <fgColor theme="4" tint="0.79998168889431442"/>
        <bgColor indexed="64"/>
      </patternFill>
    </fill>
    <fill>
      <patternFill patternType="solid">
        <fgColor rgb="FFFFCCCC"/>
        <bgColor indexed="64"/>
      </patternFill>
    </fill>
    <fill>
      <patternFill patternType="solid">
        <fgColor rgb="FFFFDEA3"/>
        <bgColor indexed="64"/>
      </patternFill>
    </fill>
    <fill>
      <patternFill patternType="solid">
        <fgColor theme="7"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23"/>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s>
  <cellStyleXfs count="6">
    <xf numFmtId="0" fontId="0" fillId="0" borderId="0"/>
    <xf numFmtId="44" fontId="3" fillId="0" borderId="0" applyFont="0" applyFill="0" applyBorder="0" applyAlignment="0" applyProtection="0"/>
    <xf numFmtId="0" fontId="3" fillId="0" borderId="0"/>
    <xf numFmtId="0" fontId="4" fillId="0" borderId="0" applyNumberFormat="0" applyFill="0" applyBorder="0" applyAlignment="0" applyProtection="0"/>
    <xf numFmtId="0" fontId="8" fillId="0" borderId="0"/>
    <xf numFmtId="9" fontId="3" fillId="0" borderId="0" applyFont="0" applyFill="0" applyBorder="0" applyAlignment="0" applyProtection="0"/>
  </cellStyleXfs>
  <cellXfs count="77">
    <xf numFmtId="0" fontId="0" fillId="0" borderId="0" xfId="0"/>
    <xf numFmtId="0" fontId="6" fillId="0" borderId="0" xfId="2" applyFont="1"/>
    <xf numFmtId="0" fontId="7" fillId="0" borderId="0" xfId="2" applyFont="1"/>
    <xf numFmtId="0" fontId="5" fillId="0" borderId="1" xfId="4" applyFont="1" applyBorder="1" applyAlignment="1">
      <alignment vertical="center"/>
    </xf>
    <xf numFmtId="0" fontId="5" fillId="0" borderId="0" xfId="4" applyFont="1" applyAlignment="1">
      <alignment vertical="center"/>
    </xf>
    <xf numFmtId="49" fontId="5" fillId="0" borderId="0" xfId="4" applyNumberFormat="1" applyFont="1" applyAlignment="1" applyProtection="1">
      <alignment horizontal="right" vertical="center"/>
      <protection locked="0"/>
    </xf>
    <xf numFmtId="0" fontId="5" fillId="0" borderId="0" xfId="2" applyFont="1" applyProtection="1">
      <protection locked="0"/>
    </xf>
    <xf numFmtId="0" fontId="6" fillId="0" borderId="0" xfId="0" applyFont="1" applyAlignment="1" applyProtection="1">
      <alignment horizontal="left" vertical="center"/>
      <protection locked="0"/>
    </xf>
    <xf numFmtId="0" fontId="6" fillId="0" borderId="0" xfId="0" applyFont="1" applyAlignment="1" applyProtection="1">
      <alignment vertical="center" wrapText="1"/>
      <protection locked="0"/>
    </xf>
    <xf numFmtId="0" fontId="9" fillId="0" borderId="0" xfId="2" applyFont="1"/>
    <xf numFmtId="0" fontId="5" fillId="0" borderId="5" xfId="4" applyFont="1" applyBorder="1" applyAlignment="1">
      <alignment vertical="center"/>
    </xf>
    <xf numFmtId="0" fontId="5" fillId="0" borderId="0" xfId="2" applyFont="1" applyAlignment="1" applyProtection="1">
      <alignment vertical="center"/>
      <protection locked="0"/>
    </xf>
    <xf numFmtId="0" fontId="6" fillId="0" borderId="0" xfId="0" applyFont="1" applyAlignment="1" applyProtection="1">
      <alignment vertical="center"/>
      <protection locked="0"/>
    </xf>
    <xf numFmtId="0" fontId="10" fillId="0" borderId="0" xfId="0" applyFont="1" applyAlignment="1">
      <alignment vertical="center"/>
    </xf>
    <xf numFmtId="0" fontId="11" fillId="0" borderId="0" xfId="0" applyFont="1" applyAlignment="1">
      <alignment horizontal="center" vertical="center" wrapText="1"/>
    </xf>
    <xf numFmtId="0" fontId="5" fillId="0" borderId="6" xfId="4" applyFont="1" applyBorder="1" applyAlignment="1">
      <alignment vertical="center" wrapText="1"/>
    </xf>
    <xf numFmtId="0" fontId="6" fillId="0" borderId="7" xfId="4" applyFont="1" applyBorder="1"/>
    <xf numFmtId="0" fontId="6" fillId="0" borderId="8" xfId="4" applyFont="1" applyBorder="1"/>
    <xf numFmtId="0" fontId="6" fillId="0" borderId="9" xfId="4" applyFont="1" applyBorder="1" applyAlignment="1" applyProtection="1">
      <alignment horizontal="center"/>
      <protection locked="0"/>
    </xf>
    <xf numFmtId="0" fontId="5" fillId="0" borderId="10" xfId="4" quotePrefix="1" applyFont="1" applyBorder="1" applyAlignment="1">
      <alignment horizontal="left" vertical="center"/>
    </xf>
    <xf numFmtId="49" fontId="6" fillId="0" borderId="11" xfId="4" applyNumberFormat="1" applyFont="1" applyBorder="1" applyAlignment="1" applyProtection="1">
      <alignment horizontal="right" vertical="center"/>
      <protection locked="0"/>
    </xf>
    <xf numFmtId="49" fontId="6" fillId="0" borderId="12" xfId="4" applyNumberFormat="1" applyFont="1" applyBorder="1" applyAlignment="1" applyProtection="1">
      <alignment horizontal="right" vertical="center"/>
      <protection locked="0"/>
    </xf>
    <xf numFmtId="0" fontId="6" fillId="0" borderId="11" xfId="4" applyFont="1" applyBorder="1" applyAlignment="1" applyProtection="1">
      <alignment horizontal="right" vertical="center"/>
      <protection locked="0"/>
    </xf>
    <xf numFmtId="0" fontId="10" fillId="0" borderId="0" xfId="0" applyFont="1"/>
    <xf numFmtId="0" fontId="2" fillId="0" borderId="0" xfId="0" applyFont="1"/>
    <xf numFmtId="0" fontId="13" fillId="2" borderId="1" xfId="0" applyFont="1" applyFill="1" applyBorder="1" applyAlignment="1">
      <alignment horizontal="left" vertical="center" wrapText="1"/>
    </xf>
    <xf numFmtId="0" fontId="2" fillId="0" borderId="1" xfId="0" applyFont="1" applyBorder="1" applyAlignment="1">
      <alignment horizontal="left" vertical="center" wrapText="1"/>
    </xf>
    <xf numFmtId="40" fontId="14" fillId="4" borderId="1" xfId="0" applyNumberFormat="1" applyFont="1" applyFill="1" applyBorder="1" applyAlignment="1">
      <alignment vertical="center"/>
    </xf>
    <xf numFmtId="0" fontId="2" fillId="0" borderId="1" xfId="0" applyFont="1" applyBorder="1" applyAlignment="1">
      <alignment horizontal="left" vertical="center"/>
    </xf>
    <xf numFmtId="38" fontId="14" fillId="4" borderId="1" xfId="0" applyNumberFormat="1" applyFont="1" applyFill="1" applyBorder="1" applyAlignment="1">
      <alignment vertical="center"/>
    </xf>
    <xf numFmtId="8" fontId="14" fillId="4" borderId="1" xfId="1" applyNumberFormat="1" applyFont="1" applyFill="1" applyBorder="1" applyAlignment="1">
      <alignment vertical="center"/>
    </xf>
    <xf numFmtId="0" fontId="10" fillId="0" borderId="0" xfId="0" applyFont="1" applyAlignment="1">
      <alignment horizontal="left" vertical="center"/>
    </xf>
    <xf numFmtId="0" fontId="14" fillId="4" borderId="0" xfId="0" applyFont="1" applyFill="1" applyAlignment="1">
      <alignment vertical="center"/>
    </xf>
    <xf numFmtId="8" fontId="6" fillId="5" borderId="1" xfId="2" applyNumberFormat="1" applyFont="1" applyFill="1" applyBorder="1"/>
    <xf numFmtId="8" fontId="14" fillId="4" borderId="1" xfId="0" applyNumberFormat="1" applyFont="1" applyFill="1" applyBorder="1" applyAlignment="1">
      <alignment vertical="center"/>
    </xf>
    <xf numFmtId="0" fontId="10" fillId="0" borderId="1" xfId="0" applyFont="1" applyBorder="1" applyAlignment="1">
      <alignment horizontal="left" vertical="center" wrapText="1"/>
    </xf>
    <xf numFmtId="49" fontId="15" fillId="0" borderId="11" xfId="3" applyNumberFormat="1" applyFont="1" applyFill="1" applyBorder="1" applyAlignment="1" applyProtection="1">
      <alignment horizontal="right" vertical="center"/>
      <protection locked="0"/>
    </xf>
    <xf numFmtId="0" fontId="11" fillId="0" borderId="0" xfId="0" applyFont="1" applyAlignment="1">
      <alignment horizontal="left" vertical="center" wrapText="1" indent="5"/>
    </xf>
    <xf numFmtId="0" fontId="10" fillId="0" borderId="0" xfId="0" applyFont="1" applyAlignment="1">
      <alignment horizontal="left" vertical="center" wrapText="1"/>
    </xf>
    <xf numFmtId="0" fontId="1" fillId="0" borderId="0" xfId="0" applyFont="1" applyAlignment="1">
      <alignment horizontal="left" vertical="top" wrapText="1"/>
    </xf>
    <xf numFmtId="0" fontId="11" fillId="0" borderId="0" xfId="0" applyFont="1" applyAlignment="1">
      <alignment horizontal="left" vertical="top" wrapText="1"/>
    </xf>
    <xf numFmtId="0" fontId="13" fillId="2" borderId="1" xfId="0" applyFont="1" applyFill="1" applyBorder="1" applyAlignment="1">
      <alignment horizontal="left" vertical="center"/>
    </xf>
    <xf numFmtId="0" fontId="10" fillId="0" borderId="1" xfId="0" applyFont="1" applyBorder="1" applyAlignment="1">
      <alignment horizontal="left" vertical="center"/>
    </xf>
    <xf numFmtId="0" fontId="10" fillId="3" borderId="1" xfId="0" applyFont="1" applyFill="1" applyBorder="1" applyAlignment="1">
      <alignment horizontal="center" vertical="center"/>
    </xf>
    <xf numFmtId="10" fontId="16" fillId="4" borderId="3" xfId="5" applyNumberFormat="1" applyFont="1" applyFill="1" applyBorder="1" applyAlignment="1">
      <alignment vertical="center"/>
    </xf>
    <xf numFmtId="10" fontId="1" fillId="5" borderId="1" xfId="5" applyNumberFormat="1" applyFont="1" applyFill="1" applyBorder="1" applyAlignment="1"/>
    <xf numFmtId="0" fontId="1" fillId="5" borderId="0" xfId="0" applyFont="1" applyFill="1"/>
    <xf numFmtId="0" fontId="1" fillId="6" borderId="0" xfId="0" applyFont="1" applyFill="1"/>
    <xf numFmtId="0" fontId="1" fillId="7" borderId="0" xfId="0" applyFont="1" applyFill="1"/>
    <xf numFmtId="0" fontId="6" fillId="0" borderId="0" xfId="0" applyFont="1"/>
    <xf numFmtId="0" fontId="5" fillId="2" borderId="1" xfId="0" applyFont="1" applyFill="1" applyBorder="1" applyAlignment="1">
      <alignment horizontal="left" vertical="center"/>
    </xf>
    <xf numFmtId="0" fontId="5" fillId="3" borderId="1" xfId="0" applyFont="1" applyFill="1" applyBorder="1" applyAlignment="1">
      <alignment horizontal="center" vertical="center"/>
    </xf>
    <xf numFmtId="0" fontId="6" fillId="0" borderId="1" xfId="0" applyFont="1" applyBorder="1" applyAlignment="1">
      <alignment horizontal="left" vertical="center"/>
    </xf>
    <xf numFmtId="10" fontId="6" fillId="5" borderId="1" xfId="5" applyNumberFormat="1" applyFont="1" applyFill="1" applyBorder="1" applyAlignment="1"/>
    <xf numFmtId="0" fontId="5" fillId="0" borderId="0" xfId="0" applyFont="1" applyAlignment="1">
      <alignment horizontal="left" vertical="center"/>
    </xf>
    <xf numFmtId="0" fontId="6" fillId="4" borderId="0" xfId="0" applyFont="1" applyFill="1" applyAlignment="1">
      <alignment vertical="center"/>
    </xf>
    <xf numFmtId="10" fontId="6" fillId="4" borderId="3" xfId="5" applyNumberFormat="1" applyFont="1" applyFill="1" applyBorder="1" applyAlignment="1">
      <alignment vertical="center"/>
    </xf>
    <xf numFmtId="0" fontId="5" fillId="0" borderId="1" xfId="0" applyFont="1" applyBorder="1" applyAlignment="1">
      <alignment horizontal="left" vertical="center"/>
    </xf>
    <xf numFmtId="0" fontId="5" fillId="2" borderId="1" xfId="0" applyFont="1" applyFill="1" applyBorder="1" applyAlignment="1">
      <alignment horizontal="left" vertical="center" wrapText="1"/>
    </xf>
    <xf numFmtId="0" fontId="6" fillId="0" borderId="1" xfId="0" applyFont="1" applyBorder="1" applyAlignment="1">
      <alignment horizontal="left" vertical="center" wrapText="1"/>
    </xf>
    <xf numFmtId="0" fontId="5" fillId="0" borderId="1" xfId="0" applyFont="1" applyBorder="1" applyAlignment="1">
      <alignment horizontal="left" vertical="center" wrapText="1"/>
    </xf>
    <xf numFmtId="40" fontId="6" fillId="8" borderId="1" xfId="0" applyNumberFormat="1" applyFont="1" applyFill="1" applyBorder="1" applyAlignment="1">
      <alignment vertical="center"/>
    </xf>
    <xf numFmtId="8" fontId="6" fillId="8" borderId="1" xfId="1" applyNumberFormat="1" applyFont="1" applyFill="1" applyBorder="1" applyAlignment="1">
      <alignment vertical="center"/>
    </xf>
    <xf numFmtId="8" fontId="6" fillId="8" borderId="1" xfId="0" applyNumberFormat="1" applyFont="1" applyFill="1" applyBorder="1" applyAlignment="1">
      <alignment vertical="center"/>
    </xf>
    <xf numFmtId="38" fontId="6" fillId="8" borderId="1" xfId="0" applyNumberFormat="1" applyFont="1" applyFill="1" applyBorder="1" applyAlignment="1">
      <alignment vertical="center"/>
    </xf>
    <xf numFmtId="8" fontId="6" fillId="8" borderId="1" xfId="2" applyNumberFormat="1" applyFont="1" applyFill="1" applyBorder="1"/>
    <xf numFmtId="0" fontId="18" fillId="0" borderId="11" xfId="4" applyFont="1" applyBorder="1" applyAlignment="1" applyProtection="1">
      <alignment horizontal="right" vertical="center"/>
      <protection locked="0"/>
    </xf>
    <xf numFmtId="0" fontId="11" fillId="0" borderId="0" xfId="0" applyFont="1" applyAlignment="1">
      <alignment horizontal="left"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17" fillId="0" borderId="13" xfId="0" applyFont="1" applyBorder="1" applyAlignment="1">
      <alignment horizontal="left"/>
    </xf>
  </cellXfs>
  <cellStyles count="6">
    <cellStyle name="Currency" xfId="1" builtinId="4"/>
    <cellStyle name="Hyperlink" xfId="3" builtinId="8"/>
    <cellStyle name="Normal" xfId="0" builtinId="0"/>
    <cellStyle name="Normal 2" xfId="2" xr:uid="{7D98B4C6-FF2A-4788-9188-0B029FA69203}"/>
    <cellStyle name="Normal_cover 10'01" xfId="4" xr:uid="{0C150554-D006-4BEF-B8D7-AD931DB2DF2D}"/>
    <cellStyle name="Percent" xfId="5" builtinId="5"/>
  </cellStyles>
  <dxfs count="16">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colors>
    <mruColors>
      <color rgb="FFFFDEA3"/>
      <color rgb="FFFFCC99"/>
      <color rgb="FFFFCC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F6E1B-5FD6-4A1A-866F-AB647DBE4FCB}">
  <sheetPr>
    <pageSetUpPr fitToPage="1"/>
  </sheetPr>
  <dimension ref="A1:D25"/>
  <sheetViews>
    <sheetView showGridLines="0" tabSelected="1" zoomScaleNormal="100" workbookViewId="0">
      <pane xSplit="1" ySplit="4" topLeftCell="B5" activePane="bottomRight" state="frozen"/>
      <selection pane="topRight" activeCell="B1" sqref="B1"/>
      <selection pane="bottomLeft" activeCell="A5" sqref="A5"/>
      <selection pane="bottomRight" activeCell="C5" sqref="C5"/>
    </sheetView>
  </sheetViews>
  <sheetFormatPr defaultColWidth="11.33203125" defaultRowHeight="15" x14ac:dyDescent="0.25"/>
  <cols>
    <col min="1" max="1" width="19.33203125" style="2" customWidth="1"/>
    <col min="2" max="2" width="101.33203125" style="2" customWidth="1"/>
    <col min="3" max="3" width="25.88671875" style="1" customWidth="1"/>
    <col min="4" max="4" width="11.33203125" style="2" customWidth="1"/>
    <col min="5" max="16384" width="11.33203125" style="2"/>
  </cols>
  <sheetData>
    <row r="1" spans="1:4" ht="21" x14ac:dyDescent="0.4">
      <c r="A1" s="9" t="s">
        <v>39</v>
      </c>
      <c r="B1" s="1"/>
    </row>
    <row r="2" spans="1:4" ht="21" x14ac:dyDescent="0.4">
      <c r="A2" s="9" t="s">
        <v>57</v>
      </c>
    </row>
    <row r="3" spans="1:4" ht="15.6" thickBot="1" x14ac:dyDescent="0.3"/>
    <row r="4" spans="1:4" x14ac:dyDescent="0.25">
      <c r="A4" s="16"/>
      <c r="B4" s="17"/>
      <c r="C4" s="18"/>
    </row>
    <row r="5" spans="1:4" ht="15.6" x14ac:dyDescent="0.25">
      <c r="A5" s="19" t="s">
        <v>23</v>
      </c>
      <c r="B5" s="3" t="s">
        <v>24</v>
      </c>
      <c r="C5" s="66"/>
    </row>
    <row r="6" spans="1:4" ht="15.6" x14ac:dyDescent="0.25">
      <c r="A6" s="19" t="s">
        <v>25</v>
      </c>
      <c r="B6" s="3" t="s">
        <v>26</v>
      </c>
      <c r="C6" s="22"/>
    </row>
    <row r="7" spans="1:4" ht="15.6" x14ac:dyDescent="0.25">
      <c r="A7" s="19" t="s">
        <v>27</v>
      </c>
      <c r="B7" s="3" t="s">
        <v>28</v>
      </c>
      <c r="C7" s="22"/>
    </row>
    <row r="8" spans="1:4" ht="15.6" x14ac:dyDescent="0.25">
      <c r="A8" s="19" t="s">
        <v>29</v>
      </c>
      <c r="B8" s="3" t="s">
        <v>30</v>
      </c>
      <c r="C8" s="20"/>
    </row>
    <row r="9" spans="1:4" ht="15.6" x14ac:dyDescent="0.25">
      <c r="A9" s="19" t="s">
        <v>31</v>
      </c>
      <c r="B9" s="3" t="s">
        <v>32</v>
      </c>
      <c r="C9" s="20"/>
    </row>
    <row r="10" spans="1:4" ht="15.6" x14ac:dyDescent="0.25">
      <c r="A10" s="19" t="s">
        <v>33</v>
      </c>
      <c r="B10" s="3" t="s">
        <v>34</v>
      </c>
      <c r="C10" s="36"/>
    </row>
    <row r="11" spans="1:4" ht="15.6" x14ac:dyDescent="0.25">
      <c r="A11" s="19" t="s">
        <v>35</v>
      </c>
      <c r="B11" s="3" t="s">
        <v>36</v>
      </c>
      <c r="C11" s="20"/>
    </row>
    <row r="12" spans="1:4" ht="15.6" x14ac:dyDescent="0.25">
      <c r="A12" s="19" t="s">
        <v>37</v>
      </c>
      <c r="B12" s="10" t="s">
        <v>41</v>
      </c>
      <c r="C12" s="20"/>
    </row>
    <row r="13" spans="1:4" ht="16.2" thickBot="1" x14ac:dyDescent="0.3">
      <c r="A13" s="19" t="s">
        <v>40</v>
      </c>
      <c r="B13" s="15" t="s">
        <v>51</v>
      </c>
      <c r="C13" s="21"/>
    </row>
    <row r="14" spans="1:4" ht="15.6" x14ac:dyDescent="0.3">
      <c r="A14" s="6"/>
      <c r="B14" s="6"/>
      <c r="C14" s="4"/>
      <c r="D14" s="5"/>
    </row>
    <row r="15" spans="1:4" ht="15.6" x14ac:dyDescent="0.3">
      <c r="A15" s="6"/>
      <c r="B15" s="67"/>
      <c r="C15" s="67"/>
      <c r="D15" s="67"/>
    </row>
    <row r="16" spans="1:4" x14ac:dyDescent="0.25">
      <c r="C16" s="8"/>
    </row>
    <row r="17" spans="1:2" ht="15.6" x14ac:dyDescent="0.25">
      <c r="A17" s="11" t="s">
        <v>38</v>
      </c>
      <c r="B17" s="11" t="s">
        <v>42</v>
      </c>
    </row>
    <row r="18" spans="1:2" x14ac:dyDescent="0.25">
      <c r="A18" s="7" t="s">
        <v>54</v>
      </c>
      <c r="B18" s="12" t="s">
        <v>55</v>
      </c>
    </row>
    <row r="19" spans="1:2" x14ac:dyDescent="0.25">
      <c r="A19" s="7" t="s">
        <v>56</v>
      </c>
      <c r="B19" s="12" t="s">
        <v>52</v>
      </c>
    </row>
    <row r="20" spans="1:2" x14ac:dyDescent="0.25">
      <c r="A20" s="7" t="s">
        <v>43</v>
      </c>
      <c r="B20" s="12" t="s">
        <v>47</v>
      </c>
    </row>
    <row r="21" spans="1:2" x14ac:dyDescent="0.25">
      <c r="A21" s="7" t="s">
        <v>44</v>
      </c>
      <c r="B21" s="12" t="s">
        <v>48</v>
      </c>
    </row>
    <row r="22" spans="1:2" x14ac:dyDescent="0.25">
      <c r="A22" s="7" t="s">
        <v>45</v>
      </c>
      <c r="B22" s="12" t="s">
        <v>49</v>
      </c>
    </row>
    <row r="23" spans="1:2" x14ac:dyDescent="0.25">
      <c r="A23" s="7" t="s">
        <v>46</v>
      </c>
      <c r="B23" s="12" t="s">
        <v>50</v>
      </c>
    </row>
    <row r="24" spans="1:2" x14ac:dyDescent="0.25">
      <c r="A24" s="7"/>
      <c r="B24" s="7"/>
    </row>
    <row r="25" spans="1:2" x14ac:dyDescent="0.25">
      <c r="A25" s="7"/>
      <c r="B25" s="12"/>
    </row>
  </sheetData>
  <mergeCells count="1">
    <mergeCell ref="B15:D15"/>
  </mergeCells>
  <dataValidations count="4">
    <dataValidation type="list" operator="lessThanOrEqual" allowBlank="1" showInputMessage="1" showErrorMessage="1" errorTitle="Too Many Characters" error="The maximum number of characters that can be entered is 105." sqref="D14:D15" xr:uid="{A779801A-5930-419F-BFA3-7725C224EFC2}">
      <formula1>"Initial, Resubmission"</formula1>
    </dataValidation>
    <dataValidation type="textLength" operator="lessThanOrEqual" allowBlank="1" showInputMessage="1" showErrorMessage="1" errorTitle="Too Many Characters" error="The maximum number of characters that can be entered is 105." sqref="C5:C11" xr:uid="{E12D3FAC-464E-4163-8CD3-B0F357CCFEE8}">
      <formula1>150</formula1>
    </dataValidation>
    <dataValidation type="list" operator="lessThanOrEqual" allowBlank="1" showInputMessage="1" showErrorMessage="1" errorTitle="Too Many Characters" error="The maximum number of characters that can be entered is 105." sqref="C12" xr:uid="{9F010D29-3AD3-4843-97E1-4906CCA4853D}">
      <formula1>"For-profit, Nonprofit"</formula1>
    </dataValidation>
    <dataValidation type="list" operator="lessThanOrEqual" allowBlank="1" showInputMessage="1" showErrorMessage="1" errorTitle="Too Many Characters" error="The maximum number of characters that can be entered is 105." sqref="C13" xr:uid="{1AC13AC0-6FC5-4324-A5E1-F6EDAF80D3D2}">
      <formula1>"Individual, Small Group, Large Group"</formula1>
    </dataValidation>
  </dataValidations>
  <pageMargins left="0.7" right="0.7" top="0.75" bottom="0.75" header="0.3" footer="0.3"/>
  <pageSetup scale="78" orientation="landscape" horizontalDpi="1200" verticalDpi="1200" r:id="rId1"/>
  <headerFooter>
    <oddFooter>&amp;L&amp;"Arial,Regular"&amp;12Version Date: June 16, 2025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64535-03E0-4C8A-A053-F827C4EC2634}">
  <sheetPr>
    <pageSetUpPr fitToPage="1"/>
  </sheetPr>
  <dimension ref="A1:A16"/>
  <sheetViews>
    <sheetView showGridLines="0" zoomScaleNormal="100" workbookViewId="0">
      <selection activeCell="A7" sqref="A7"/>
    </sheetView>
  </sheetViews>
  <sheetFormatPr defaultRowHeight="14.4" x14ac:dyDescent="0.3"/>
  <cols>
    <col min="1" max="1" width="145.5546875" customWidth="1"/>
  </cols>
  <sheetData>
    <row r="1" spans="1:1" ht="15.6" x14ac:dyDescent="0.3">
      <c r="A1" s="13" t="s">
        <v>53</v>
      </c>
    </row>
    <row r="2" spans="1:1" ht="15.6" x14ac:dyDescent="0.3">
      <c r="A2" s="13"/>
    </row>
    <row r="3" spans="1:1" ht="46.8" x14ac:dyDescent="0.3">
      <c r="A3" s="38" t="s">
        <v>60</v>
      </c>
    </row>
    <row r="4" spans="1:1" ht="15" x14ac:dyDescent="0.3">
      <c r="A4" s="37"/>
    </row>
    <row r="5" spans="1:1" ht="45" x14ac:dyDescent="0.3">
      <c r="A5" s="39" t="s">
        <v>70</v>
      </c>
    </row>
    <row r="6" spans="1:1" ht="15.75" customHeight="1" x14ac:dyDescent="0.3">
      <c r="A6" s="40"/>
    </row>
    <row r="7" spans="1:1" ht="45" x14ac:dyDescent="0.3">
      <c r="A7" s="39" t="s">
        <v>69</v>
      </c>
    </row>
    <row r="8" spans="1:1" ht="15" x14ac:dyDescent="0.3">
      <c r="A8" s="40"/>
    </row>
    <row r="9" spans="1:1" ht="45" x14ac:dyDescent="0.3">
      <c r="A9" s="39" t="str">
        <f>"3.  Provide all mental health and substance use disorder paid claims and fees since " &amp; ('Cover '!C5 - 5) &amp; " as well as the projected mental health and substance use disorder claims for " &amp; 'Cover '!C5 &amp; " and " &amp; ('Cover '!C5 + 1) &amp; ".  In order to determine what percentage mental health and substance use disorder claims represent, please also provide total paid claims for the same years." &amp; " Please complete the tables in the tabs named &lt;MH Paid Claims&gt; and &lt;SUD Paid Claims&gt;."</f>
        <v>3.  Provide all mental health and substance use disorder paid claims and fees since -5 as well as the projected mental health and substance use disorder claims for  and 1.  In order to determine what percentage mental health and substance use disorder claims represent, please also provide total paid claims for the same years. Please complete the tables in the tabs named &lt;MH Paid Claims&gt; and &lt;SUD Paid Claims&gt;.</v>
      </c>
    </row>
    <row r="10" spans="1:1" ht="15" x14ac:dyDescent="0.3">
      <c r="A10" s="40"/>
    </row>
    <row r="11" spans="1:1" ht="60" x14ac:dyDescent="0.3">
      <c r="A11" s="39" t="str">
        <f>"4.  Provide detailed quantitative support for the mental health and substance use disorder utilization trends assumed by service category and include specifics as to drivers behind how this has changed over the previous several years." &amp; "  At a minimum, this should include providing the utilization for mental health and substance use disorder claims per thousand members per year since " &amp; ('Cover '!C5 - 5) &amp; " as well as a projection of how the utilization is anticipated to continue into " &amp; 'Cover '!C5 &amp; " and " &amp; ('Cover '!C5+1) &amp; ".  Please complete the tables in the tabs named &lt;MH Utilz&amp;UC&gt; and &lt;SUD Utilz&amp;UC&gt;."</f>
        <v>4.  Provide detailed quantitative support for the mental health and substance use disorder utilization trends assumed by service category and include specifics as to drivers behind how this has changed over the previous several years.  At a minimum, this should include providing the utilization for mental health and substance use disorder claims per thousand members per year since -5 as well as a projection of how the utilization is anticipated to continue into  and 1.  Please complete the tables in the tabs named &lt;MH Utilz&amp;UC&gt; and &lt;SUD Utilz&amp;UC&gt;.</v>
      </c>
    </row>
    <row r="12" spans="1:1" ht="15" x14ac:dyDescent="0.3">
      <c r="A12" s="40"/>
    </row>
    <row r="13" spans="1:1" ht="60" x14ac:dyDescent="0.3">
      <c r="A13" s="39" t="str">
        <f>"5.  Provide detailed quantitative support for the mental health and substance use disorder unit costs assumed by service category and include specifics as to drivers behind how this has changed over the previous several years." &amp;" At a minimum, provide the average unit costs for mental health and substance use disorder claims since " &amp; ('Cover '!C5 - 5) &amp; " as well as a projection of how these unit costs are anticipated to continue into " &amp; 'Cover '!C5 &amp; " and " &amp; ('Cover '!C5 + 1) &amp; ".  Please complete the tables in the tabs named &lt;MH Utilz&amp;UC&gt; and &lt;SUD Utilz&amp;UC&gt;."</f>
        <v>5.  Provide detailed quantitative support for the mental health and substance use disorder unit costs assumed by service category and include specifics as to drivers behind how this has changed over the previous several years. At a minimum, provide the average unit costs for mental health and substance use disorder claims since -5 as well as a projection of how these unit costs are anticipated to continue into  and 1.  Please complete the tables in the tabs named &lt;MH Utilz&amp;UC&gt; and &lt;SUD Utilz&amp;UC&gt;.</v>
      </c>
    </row>
    <row r="14" spans="1:1" ht="15" x14ac:dyDescent="0.3">
      <c r="A14" s="14"/>
    </row>
    <row r="15" spans="1:1" ht="15" x14ac:dyDescent="0.3">
      <c r="A15" s="14"/>
    </row>
    <row r="16" spans="1:1" ht="15" x14ac:dyDescent="0.3">
      <c r="A16" s="39"/>
    </row>
  </sheetData>
  <pageMargins left="0.7" right="0.7" top="0.75" bottom="0.75" header="0.3" footer="0.3"/>
  <pageSetup scale="99" orientation="landscape" horizontalDpi="1200" verticalDpi="1200" r:id="rId1"/>
  <headerFooter>
    <oddFooter>&amp;L&amp;"Arial,Regular"&amp;12Version Date: June 16, 2025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45F57-8A15-4344-B216-C627AC118307}">
  <dimension ref="A1:Z49"/>
  <sheetViews>
    <sheetView showGridLines="0" showZeros="0" zoomScale="90" zoomScaleNormal="90" workbookViewId="0">
      <pane xSplit="1" ySplit="6" topLeftCell="B30" activePane="bottomRight" state="frozen"/>
      <selection pane="topRight" activeCell="B1" sqref="B1"/>
      <selection pane="bottomLeft" activeCell="A7" sqref="A7"/>
      <selection pane="bottomRight" activeCell="S28" sqref="S28"/>
    </sheetView>
  </sheetViews>
  <sheetFormatPr defaultColWidth="9.109375" defaultRowHeight="15" x14ac:dyDescent="0.25"/>
  <cols>
    <col min="1" max="1" width="62.88671875" style="24" bestFit="1" customWidth="1"/>
    <col min="2" max="6" width="10.6640625" style="24" customWidth="1"/>
    <col min="7" max="7" width="11.6640625" style="24" bestFit="1" customWidth="1"/>
    <col min="8" max="8" width="11.6640625" style="24" customWidth="1"/>
    <col min="9" max="9" width="9.109375" style="24"/>
    <col min="10" max="10" width="62.88671875" style="24" bestFit="1" customWidth="1"/>
    <col min="11" max="11" width="10.6640625" style="24" customWidth="1"/>
    <col min="12" max="12" width="11.88671875" style="24" customWidth="1"/>
    <col min="13" max="15" width="10.6640625" style="24" customWidth="1"/>
    <col min="16" max="17" width="11.6640625" style="24" customWidth="1"/>
    <col min="18" max="18" width="9.109375" style="24"/>
    <col min="19" max="19" width="62.88671875" style="24" bestFit="1" customWidth="1"/>
    <col min="20" max="24" width="10.6640625" style="24" customWidth="1"/>
    <col min="25" max="26" width="11.6640625" style="24" customWidth="1"/>
    <col min="27" max="16384" width="9.109375" style="24"/>
  </cols>
  <sheetData>
    <row r="1" spans="1:26" ht="15.6" x14ac:dyDescent="0.3">
      <c r="A1" s="23" t="str">
        <f>+'Cover '!A1</f>
        <v>California Department of Managed Health Care</v>
      </c>
    </row>
    <row r="2" spans="1:26" ht="15.6" x14ac:dyDescent="0.3">
      <c r="A2" s="23" t="s">
        <v>58</v>
      </c>
      <c r="S2" s="47" t="s">
        <v>64</v>
      </c>
    </row>
    <row r="3" spans="1:26" x14ac:dyDescent="0.25">
      <c r="A3" s="46" t="s">
        <v>66</v>
      </c>
      <c r="S3" s="48" t="s">
        <v>65</v>
      </c>
    </row>
    <row r="5" spans="1:26" ht="15.6" x14ac:dyDescent="0.25">
      <c r="A5" s="71" t="s">
        <v>20</v>
      </c>
      <c r="B5" s="72"/>
      <c r="C5" s="72"/>
      <c r="D5" s="72"/>
      <c r="E5" s="72"/>
      <c r="F5" s="72"/>
      <c r="G5" s="72"/>
      <c r="H5" s="73"/>
      <c r="J5" s="68" t="s">
        <v>63</v>
      </c>
      <c r="K5" s="69"/>
      <c r="L5" s="69"/>
      <c r="M5" s="69"/>
      <c r="N5" s="69"/>
      <c r="O5" s="69"/>
      <c r="P5" s="69"/>
      <c r="Q5" s="70"/>
      <c r="S5" s="68" t="s">
        <v>61</v>
      </c>
      <c r="T5" s="69"/>
      <c r="U5" s="69"/>
      <c r="V5" s="69"/>
      <c r="W5" s="69"/>
      <c r="X5" s="69"/>
      <c r="Y5" s="69"/>
      <c r="Z5" s="70"/>
    </row>
    <row r="6" spans="1:26" ht="15.6" x14ac:dyDescent="0.25">
      <c r="A6" s="25" t="s">
        <v>0</v>
      </c>
      <c r="B6" s="43">
        <f t="shared" ref="B6:D6" si="0">C6-1</f>
        <v>-5</v>
      </c>
      <c r="C6" s="43">
        <f t="shared" si="0"/>
        <v>-4</v>
      </c>
      <c r="D6" s="43">
        <f t="shared" si="0"/>
        <v>-3</v>
      </c>
      <c r="E6" s="43">
        <f>F6-1</f>
        <v>-2</v>
      </c>
      <c r="F6" s="43">
        <f>'Cover '!$C$5-1</f>
        <v>-1</v>
      </c>
      <c r="G6" s="43" t="str">
        <f>'Cover '!$C$5&amp;" Est"</f>
        <v xml:space="preserve"> Est</v>
      </c>
      <c r="H6" s="43" t="str">
        <f>'Cover '!$C$5+1&amp;" Est"</f>
        <v>1 Est</v>
      </c>
      <c r="J6" s="41" t="s">
        <v>0</v>
      </c>
      <c r="K6" s="43">
        <f t="shared" ref="K6:M6" si="1">L6-1</f>
        <v>-5</v>
      </c>
      <c r="L6" s="43">
        <f t="shared" si="1"/>
        <v>-4</v>
      </c>
      <c r="M6" s="43">
        <f t="shared" si="1"/>
        <v>-3</v>
      </c>
      <c r="N6" s="43">
        <f>O6-1</f>
        <v>-2</v>
      </c>
      <c r="O6" s="43">
        <f>'Cover '!$C$5-1</f>
        <v>-1</v>
      </c>
      <c r="P6" s="43" t="str">
        <f>'Cover '!$C$5&amp;" Est"</f>
        <v xml:space="preserve"> Est</v>
      </c>
      <c r="Q6" s="43" t="str">
        <f>'Cover '!$C$5+1&amp;" Est"</f>
        <v>1 Est</v>
      </c>
      <c r="S6" s="41" t="s">
        <v>0</v>
      </c>
      <c r="T6" s="43">
        <f t="shared" ref="T6:V6" si="2">U6-1</f>
        <v>-5</v>
      </c>
      <c r="U6" s="43">
        <f t="shared" si="2"/>
        <v>-4</v>
      </c>
      <c r="V6" s="43">
        <f t="shared" si="2"/>
        <v>-3</v>
      </c>
      <c r="W6" s="43">
        <f>X6-1</f>
        <v>-2</v>
      </c>
      <c r="X6" s="43">
        <f>'Cover '!$C$5-1</f>
        <v>-1</v>
      </c>
      <c r="Y6" s="43" t="str">
        <f>'Cover '!$C$5&amp;" Est"</f>
        <v xml:space="preserve"> Est</v>
      </c>
      <c r="Z6" s="43" t="str">
        <f>'Cover '!$C$5+1&amp;" Est"</f>
        <v>1 Est</v>
      </c>
    </row>
    <row r="7" spans="1:26" x14ac:dyDescent="0.25">
      <c r="A7" s="26" t="s">
        <v>1</v>
      </c>
      <c r="B7" s="27"/>
      <c r="C7" s="27"/>
      <c r="D7" s="27"/>
      <c r="E7" s="27"/>
      <c r="F7" s="27"/>
      <c r="G7" s="27"/>
      <c r="H7" s="27"/>
      <c r="J7" s="28" t="s">
        <v>1</v>
      </c>
      <c r="K7" s="27"/>
      <c r="L7" s="27"/>
      <c r="M7" s="27"/>
      <c r="N7" s="27"/>
      <c r="O7" s="27"/>
      <c r="P7" s="27"/>
      <c r="Q7" s="27"/>
      <c r="S7" s="28" t="s">
        <v>1</v>
      </c>
      <c r="T7" s="45">
        <f>IFERROR(B7/K7,0)</f>
        <v>0</v>
      </c>
      <c r="U7" s="45">
        <f t="shared" ref="U7:Z7" si="3">IFERROR(C7/L7,0)</f>
        <v>0</v>
      </c>
      <c r="V7" s="45">
        <f t="shared" si="3"/>
        <v>0</v>
      </c>
      <c r="W7" s="45">
        <f t="shared" si="3"/>
        <v>0</v>
      </c>
      <c r="X7" s="45">
        <f t="shared" si="3"/>
        <v>0</v>
      </c>
      <c r="Y7" s="45">
        <f t="shared" si="3"/>
        <v>0</v>
      </c>
      <c r="Z7" s="45">
        <f t="shared" si="3"/>
        <v>0</v>
      </c>
    </row>
    <row r="8" spans="1:26" x14ac:dyDescent="0.25">
      <c r="A8" s="26" t="s">
        <v>2</v>
      </c>
      <c r="B8" s="27"/>
      <c r="C8" s="27"/>
      <c r="D8" s="27"/>
      <c r="E8" s="27"/>
      <c r="F8" s="27"/>
      <c r="G8" s="27"/>
      <c r="H8" s="27"/>
      <c r="J8" s="28" t="s">
        <v>2</v>
      </c>
      <c r="K8" s="27"/>
      <c r="L8" s="27"/>
      <c r="M8" s="27"/>
      <c r="N8" s="27"/>
      <c r="O8" s="27"/>
      <c r="P8" s="27"/>
      <c r="Q8" s="27"/>
      <c r="S8" s="28" t="s">
        <v>2</v>
      </c>
      <c r="T8" s="45">
        <f t="shared" ref="T8:T18" si="4">IFERROR(B8/K8,0)</f>
        <v>0</v>
      </c>
      <c r="U8" s="45">
        <f t="shared" ref="U8:U18" si="5">IFERROR(C8/L8,0)</f>
        <v>0</v>
      </c>
      <c r="V8" s="45">
        <f t="shared" ref="V8:V18" si="6">IFERROR(D8/M8,0)</f>
        <v>0</v>
      </c>
      <c r="W8" s="45">
        <f t="shared" ref="W8:W18" si="7">IFERROR(E8/N8,0)</f>
        <v>0</v>
      </c>
      <c r="X8" s="45">
        <f t="shared" ref="X8:X18" si="8">IFERROR(F8/O8,0)</f>
        <v>0</v>
      </c>
      <c r="Y8" s="45">
        <f t="shared" ref="Y8:Y18" si="9">IFERROR(G8/P8,0)</f>
        <v>0</v>
      </c>
      <c r="Z8" s="45">
        <f t="shared" ref="Z8:Z18" si="10">IFERROR(H8/Q8,0)</f>
        <v>0</v>
      </c>
    </row>
    <row r="9" spans="1:26" x14ac:dyDescent="0.25">
      <c r="A9" s="26" t="s">
        <v>22</v>
      </c>
      <c r="B9" s="27"/>
      <c r="C9" s="27"/>
      <c r="D9" s="27"/>
      <c r="E9" s="27"/>
      <c r="F9" s="27"/>
      <c r="G9" s="27"/>
      <c r="H9" s="27"/>
      <c r="J9" s="28" t="s">
        <v>22</v>
      </c>
      <c r="K9" s="27"/>
      <c r="L9" s="27"/>
      <c r="M9" s="27"/>
      <c r="N9" s="27"/>
      <c r="O9" s="27"/>
      <c r="P9" s="27"/>
      <c r="Q9" s="27"/>
      <c r="S9" s="28" t="s">
        <v>22</v>
      </c>
      <c r="T9" s="45">
        <f t="shared" si="4"/>
        <v>0</v>
      </c>
      <c r="U9" s="45">
        <f t="shared" si="5"/>
        <v>0</v>
      </c>
      <c r="V9" s="45">
        <f t="shared" si="6"/>
        <v>0</v>
      </c>
      <c r="W9" s="45">
        <f t="shared" si="7"/>
        <v>0</v>
      </c>
      <c r="X9" s="45">
        <f t="shared" si="8"/>
        <v>0</v>
      </c>
      <c r="Y9" s="45">
        <f t="shared" si="9"/>
        <v>0</v>
      </c>
      <c r="Z9" s="45">
        <f t="shared" si="10"/>
        <v>0</v>
      </c>
    </row>
    <row r="10" spans="1:26" x14ac:dyDescent="0.25">
      <c r="A10" s="26" t="s">
        <v>21</v>
      </c>
      <c r="B10" s="27"/>
      <c r="C10" s="27"/>
      <c r="D10" s="27"/>
      <c r="E10" s="27"/>
      <c r="F10" s="27"/>
      <c r="G10" s="27"/>
      <c r="H10" s="27"/>
      <c r="J10" s="28" t="s">
        <v>21</v>
      </c>
      <c r="K10" s="27"/>
      <c r="L10" s="27"/>
      <c r="M10" s="27"/>
      <c r="N10" s="27"/>
      <c r="O10" s="27"/>
      <c r="P10" s="27"/>
      <c r="Q10" s="27"/>
      <c r="S10" s="28" t="s">
        <v>21</v>
      </c>
      <c r="T10" s="45">
        <f t="shared" si="4"/>
        <v>0</v>
      </c>
      <c r="U10" s="45">
        <f t="shared" si="5"/>
        <v>0</v>
      </c>
      <c r="V10" s="45">
        <f t="shared" si="6"/>
        <v>0</v>
      </c>
      <c r="W10" s="45">
        <f t="shared" si="7"/>
        <v>0</v>
      </c>
      <c r="X10" s="45">
        <f t="shared" si="8"/>
        <v>0</v>
      </c>
      <c r="Y10" s="45">
        <f t="shared" si="9"/>
        <v>0</v>
      </c>
      <c r="Z10" s="45">
        <f t="shared" si="10"/>
        <v>0</v>
      </c>
    </row>
    <row r="11" spans="1:26" x14ac:dyDescent="0.25">
      <c r="A11" s="26" t="s">
        <v>3</v>
      </c>
      <c r="B11" s="27"/>
      <c r="C11" s="27"/>
      <c r="D11" s="27"/>
      <c r="E11" s="27"/>
      <c r="F11" s="27"/>
      <c r="G11" s="27"/>
      <c r="H11" s="27"/>
      <c r="J11" s="28" t="s">
        <v>3</v>
      </c>
      <c r="K11" s="27"/>
      <c r="L11" s="27"/>
      <c r="M11" s="27"/>
      <c r="N11" s="27"/>
      <c r="O11" s="27"/>
      <c r="P11" s="27"/>
      <c r="Q11" s="27"/>
      <c r="S11" s="28" t="s">
        <v>3</v>
      </c>
      <c r="T11" s="45">
        <f t="shared" si="4"/>
        <v>0</v>
      </c>
      <c r="U11" s="45">
        <f t="shared" si="5"/>
        <v>0</v>
      </c>
      <c r="V11" s="45">
        <f t="shared" si="6"/>
        <v>0</v>
      </c>
      <c r="W11" s="45">
        <f t="shared" si="7"/>
        <v>0</v>
      </c>
      <c r="X11" s="45">
        <f t="shared" si="8"/>
        <v>0</v>
      </c>
      <c r="Y11" s="45">
        <f t="shared" si="9"/>
        <v>0</v>
      </c>
      <c r="Z11" s="45">
        <f t="shared" si="10"/>
        <v>0</v>
      </c>
    </row>
    <row r="12" spans="1:26" x14ac:dyDescent="0.25">
      <c r="A12" s="26" t="s">
        <v>4</v>
      </c>
      <c r="B12" s="27"/>
      <c r="C12" s="27"/>
      <c r="D12" s="27"/>
      <c r="E12" s="27"/>
      <c r="F12" s="27"/>
      <c r="G12" s="27"/>
      <c r="H12" s="27"/>
      <c r="J12" s="28" t="s">
        <v>4</v>
      </c>
      <c r="K12" s="27"/>
      <c r="L12" s="27"/>
      <c r="M12" s="27"/>
      <c r="N12" s="27"/>
      <c r="O12" s="27"/>
      <c r="P12" s="27"/>
      <c r="Q12" s="27"/>
      <c r="S12" s="28" t="s">
        <v>4</v>
      </c>
      <c r="T12" s="45">
        <f t="shared" si="4"/>
        <v>0</v>
      </c>
      <c r="U12" s="45">
        <f t="shared" si="5"/>
        <v>0</v>
      </c>
      <c r="V12" s="45">
        <f t="shared" si="6"/>
        <v>0</v>
      </c>
      <c r="W12" s="45">
        <f t="shared" si="7"/>
        <v>0</v>
      </c>
      <c r="X12" s="45">
        <f t="shared" si="8"/>
        <v>0</v>
      </c>
      <c r="Y12" s="45">
        <f t="shared" si="9"/>
        <v>0</v>
      </c>
      <c r="Z12" s="45">
        <f t="shared" si="10"/>
        <v>0</v>
      </c>
    </row>
    <row r="13" spans="1:26" x14ac:dyDescent="0.25">
      <c r="A13" s="26" t="s">
        <v>5</v>
      </c>
      <c r="B13" s="27"/>
      <c r="C13" s="27"/>
      <c r="D13" s="27"/>
      <c r="E13" s="27"/>
      <c r="F13" s="27"/>
      <c r="G13" s="27"/>
      <c r="H13" s="27"/>
      <c r="J13" s="28" t="s">
        <v>5</v>
      </c>
      <c r="K13" s="27"/>
      <c r="L13" s="27"/>
      <c r="M13" s="27"/>
      <c r="N13" s="27"/>
      <c r="O13" s="27"/>
      <c r="P13" s="27"/>
      <c r="Q13" s="27"/>
      <c r="S13" s="28" t="s">
        <v>5</v>
      </c>
      <c r="T13" s="45">
        <f t="shared" si="4"/>
        <v>0</v>
      </c>
      <c r="U13" s="45">
        <f t="shared" si="5"/>
        <v>0</v>
      </c>
      <c r="V13" s="45">
        <f t="shared" si="6"/>
        <v>0</v>
      </c>
      <c r="W13" s="45">
        <f t="shared" si="7"/>
        <v>0</v>
      </c>
      <c r="X13" s="45">
        <f t="shared" si="8"/>
        <v>0</v>
      </c>
      <c r="Y13" s="45">
        <f t="shared" si="9"/>
        <v>0</v>
      </c>
      <c r="Z13" s="45">
        <f t="shared" si="10"/>
        <v>0</v>
      </c>
    </row>
    <row r="14" spans="1:26" x14ac:dyDescent="0.25">
      <c r="A14" s="26" t="s">
        <v>6</v>
      </c>
      <c r="B14" s="27"/>
      <c r="C14" s="27"/>
      <c r="D14" s="27"/>
      <c r="E14" s="27"/>
      <c r="F14" s="27"/>
      <c r="G14" s="27"/>
      <c r="H14" s="27"/>
      <c r="J14" s="28" t="s">
        <v>6</v>
      </c>
      <c r="K14" s="27"/>
      <c r="L14" s="27"/>
      <c r="M14" s="27"/>
      <c r="N14" s="27"/>
      <c r="O14" s="27"/>
      <c r="P14" s="27"/>
      <c r="Q14" s="27"/>
      <c r="S14" s="28" t="s">
        <v>6</v>
      </c>
      <c r="T14" s="45">
        <f t="shared" si="4"/>
        <v>0</v>
      </c>
      <c r="U14" s="45">
        <f t="shared" si="5"/>
        <v>0</v>
      </c>
      <c r="V14" s="45">
        <f t="shared" si="6"/>
        <v>0</v>
      </c>
      <c r="W14" s="45">
        <f t="shared" si="7"/>
        <v>0</v>
      </c>
      <c r="X14" s="45">
        <f t="shared" si="8"/>
        <v>0</v>
      </c>
      <c r="Y14" s="45">
        <f t="shared" si="9"/>
        <v>0</v>
      </c>
      <c r="Z14" s="45">
        <f t="shared" si="10"/>
        <v>0</v>
      </c>
    </row>
    <row r="15" spans="1:26" x14ac:dyDescent="0.25">
      <c r="A15" s="26" t="s">
        <v>7</v>
      </c>
      <c r="B15" s="27"/>
      <c r="C15" s="27"/>
      <c r="D15" s="27"/>
      <c r="E15" s="27"/>
      <c r="F15" s="27"/>
      <c r="G15" s="27"/>
      <c r="H15" s="27"/>
      <c r="J15" s="28" t="s">
        <v>7</v>
      </c>
      <c r="K15" s="27"/>
      <c r="L15" s="27"/>
      <c r="M15" s="27"/>
      <c r="N15" s="27"/>
      <c r="O15" s="27"/>
      <c r="P15" s="27"/>
      <c r="Q15" s="27"/>
      <c r="S15" s="28" t="s">
        <v>7</v>
      </c>
      <c r="T15" s="45">
        <f t="shared" si="4"/>
        <v>0</v>
      </c>
      <c r="U15" s="45">
        <f t="shared" si="5"/>
        <v>0</v>
      </c>
      <c r="V15" s="45">
        <f t="shared" si="6"/>
        <v>0</v>
      </c>
      <c r="W15" s="45">
        <f t="shared" si="7"/>
        <v>0</v>
      </c>
      <c r="X15" s="45">
        <f t="shared" si="8"/>
        <v>0</v>
      </c>
      <c r="Y15" s="45">
        <f t="shared" si="9"/>
        <v>0</v>
      </c>
      <c r="Z15" s="45">
        <f t="shared" si="10"/>
        <v>0</v>
      </c>
    </row>
    <row r="16" spans="1:26" x14ac:dyDescent="0.25">
      <c r="A16" s="28" t="s">
        <v>8</v>
      </c>
      <c r="B16" s="27"/>
      <c r="C16" s="27"/>
      <c r="D16" s="27"/>
      <c r="E16" s="27"/>
      <c r="F16" s="27"/>
      <c r="G16" s="27"/>
      <c r="H16" s="27"/>
      <c r="J16" s="28" t="s">
        <v>8</v>
      </c>
      <c r="K16" s="27"/>
      <c r="L16" s="27"/>
      <c r="M16" s="27"/>
      <c r="N16" s="27"/>
      <c r="O16" s="27"/>
      <c r="P16" s="27"/>
      <c r="Q16" s="27"/>
      <c r="S16" s="28" t="s">
        <v>8</v>
      </c>
      <c r="T16" s="45">
        <f t="shared" si="4"/>
        <v>0</v>
      </c>
      <c r="U16" s="45">
        <f t="shared" si="5"/>
        <v>0</v>
      </c>
      <c r="V16" s="45">
        <f t="shared" si="6"/>
        <v>0</v>
      </c>
      <c r="W16" s="45">
        <f t="shared" si="7"/>
        <v>0</v>
      </c>
      <c r="X16" s="45">
        <f t="shared" si="8"/>
        <v>0</v>
      </c>
      <c r="Y16" s="45">
        <f t="shared" si="9"/>
        <v>0</v>
      </c>
      <c r="Z16" s="45">
        <f t="shared" si="10"/>
        <v>0</v>
      </c>
    </row>
    <row r="17" spans="1:26" x14ac:dyDescent="0.25">
      <c r="A17" s="26" t="s">
        <v>9</v>
      </c>
      <c r="B17" s="27"/>
      <c r="C17" s="27"/>
      <c r="D17" s="27"/>
      <c r="E17" s="27"/>
      <c r="F17" s="27"/>
      <c r="G17" s="27"/>
      <c r="H17" s="27"/>
      <c r="J17" s="28" t="s">
        <v>9</v>
      </c>
      <c r="K17" s="27"/>
      <c r="L17" s="27"/>
      <c r="M17" s="27"/>
      <c r="N17" s="27"/>
      <c r="O17" s="27"/>
      <c r="P17" s="27"/>
      <c r="Q17" s="27"/>
      <c r="S17" s="28" t="s">
        <v>9</v>
      </c>
      <c r="T17" s="45">
        <f t="shared" si="4"/>
        <v>0</v>
      </c>
      <c r="U17" s="45">
        <f t="shared" si="5"/>
        <v>0</v>
      </c>
      <c r="V17" s="45">
        <f t="shared" si="6"/>
        <v>0</v>
      </c>
      <c r="W17" s="45">
        <f t="shared" si="7"/>
        <v>0</v>
      </c>
      <c r="X17" s="45">
        <f t="shared" si="8"/>
        <v>0</v>
      </c>
      <c r="Y17" s="45">
        <f t="shared" si="9"/>
        <v>0</v>
      </c>
      <c r="Z17" s="45">
        <f t="shared" si="10"/>
        <v>0</v>
      </c>
    </row>
    <row r="18" spans="1:26" x14ac:dyDescent="0.25">
      <c r="A18" s="26" t="s">
        <v>10</v>
      </c>
      <c r="B18" s="29"/>
      <c r="C18" s="29"/>
      <c r="D18" s="29"/>
      <c r="E18" s="29"/>
      <c r="F18" s="29"/>
      <c r="G18" s="29"/>
      <c r="H18" s="29"/>
      <c r="J18" s="28" t="s">
        <v>10</v>
      </c>
      <c r="K18" s="29"/>
      <c r="L18" s="29"/>
      <c r="M18" s="29"/>
      <c r="N18" s="29"/>
      <c r="O18" s="29"/>
      <c r="P18" s="29"/>
      <c r="Q18" s="29"/>
      <c r="S18" s="28" t="s">
        <v>10</v>
      </c>
      <c r="T18" s="45">
        <f t="shared" si="4"/>
        <v>0</v>
      </c>
      <c r="U18" s="45">
        <f t="shared" si="5"/>
        <v>0</v>
      </c>
      <c r="V18" s="45">
        <f t="shared" si="6"/>
        <v>0</v>
      </c>
      <c r="W18" s="45">
        <f t="shared" si="7"/>
        <v>0</v>
      </c>
      <c r="X18" s="45">
        <f t="shared" si="8"/>
        <v>0</v>
      </c>
      <c r="Y18" s="45">
        <f t="shared" si="9"/>
        <v>0</v>
      </c>
      <c r="Z18" s="45">
        <f t="shared" si="10"/>
        <v>0</v>
      </c>
    </row>
    <row r="20" spans="1:26" ht="15.6" x14ac:dyDescent="0.25">
      <c r="A20" s="71" t="s">
        <v>20</v>
      </c>
      <c r="B20" s="72"/>
      <c r="C20" s="72"/>
      <c r="D20" s="72"/>
      <c r="E20" s="72"/>
      <c r="F20" s="72"/>
      <c r="G20" s="72"/>
      <c r="H20" s="73"/>
      <c r="J20" s="68" t="s">
        <v>63</v>
      </c>
      <c r="K20" s="69"/>
      <c r="L20" s="69"/>
      <c r="M20" s="69"/>
      <c r="N20" s="69"/>
      <c r="O20" s="69"/>
      <c r="P20" s="69"/>
      <c r="Q20" s="70"/>
      <c r="S20" s="68" t="s">
        <v>61</v>
      </c>
      <c r="T20" s="69"/>
      <c r="U20" s="69"/>
      <c r="V20" s="69"/>
      <c r="W20" s="69"/>
      <c r="X20" s="69"/>
      <c r="Y20" s="69"/>
      <c r="Z20" s="70"/>
    </row>
    <row r="21" spans="1:26" ht="15.6" x14ac:dyDescent="0.25">
      <c r="A21" s="25" t="s">
        <v>11</v>
      </c>
      <c r="B21" s="43">
        <f t="shared" ref="B21:D21" si="11">C21-1</f>
        <v>-5</v>
      </c>
      <c r="C21" s="43">
        <f t="shared" si="11"/>
        <v>-4</v>
      </c>
      <c r="D21" s="43">
        <f t="shared" si="11"/>
        <v>-3</v>
      </c>
      <c r="E21" s="43">
        <f>F21-1</f>
        <v>-2</v>
      </c>
      <c r="F21" s="43">
        <f>'Cover '!$C$5-1</f>
        <v>-1</v>
      </c>
      <c r="G21" s="43" t="str">
        <f>'Cover '!$C$5&amp;" Est"</f>
        <v xml:space="preserve"> Est</v>
      </c>
      <c r="H21" s="43" t="str">
        <f>'Cover '!$C$5+1&amp;" Est"</f>
        <v>1 Est</v>
      </c>
      <c r="J21" s="41" t="s">
        <v>11</v>
      </c>
      <c r="K21" s="43">
        <f t="shared" ref="K21:M21" si="12">L21-1</f>
        <v>-5</v>
      </c>
      <c r="L21" s="43">
        <f t="shared" si="12"/>
        <v>-4</v>
      </c>
      <c r="M21" s="43">
        <f t="shared" si="12"/>
        <v>-3</v>
      </c>
      <c r="N21" s="43">
        <f>O21-1</f>
        <v>-2</v>
      </c>
      <c r="O21" s="43">
        <f>'Cover '!$C$5-1</f>
        <v>-1</v>
      </c>
      <c r="P21" s="43" t="str">
        <f>'Cover '!$C$5&amp;" Est"</f>
        <v xml:space="preserve"> Est</v>
      </c>
      <c r="Q21" s="43" t="str">
        <f>'Cover '!$C$5+1&amp;" Est"</f>
        <v>1 Est</v>
      </c>
      <c r="S21" s="41" t="s">
        <v>11</v>
      </c>
      <c r="T21" s="43">
        <f t="shared" ref="T21:V21" si="13">U21-1</f>
        <v>-5</v>
      </c>
      <c r="U21" s="43">
        <f t="shared" si="13"/>
        <v>-4</v>
      </c>
      <c r="V21" s="43">
        <f t="shared" si="13"/>
        <v>-3</v>
      </c>
      <c r="W21" s="43">
        <f>X21-1</f>
        <v>-2</v>
      </c>
      <c r="X21" s="43">
        <f>'Cover '!$C$5-1</f>
        <v>-1</v>
      </c>
      <c r="Y21" s="43" t="str">
        <f>'Cover '!$C$5&amp;" Est"</f>
        <v xml:space="preserve"> Est</v>
      </c>
      <c r="Z21" s="43" t="str">
        <f>'Cover '!$C$5+1&amp;" Est"</f>
        <v>1 Est</v>
      </c>
    </row>
    <row r="22" spans="1:26" x14ac:dyDescent="0.25">
      <c r="A22" s="26" t="s">
        <v>1</v>
      </c>
      <c r="B22" s="30"/>
      <c r="C22" s="30"/>
      <c r="D22" s="30"/>
      <c r="E22" s="30"/>
      <c r="F22" s="34"/>
      <c r="G22" s="34"/>
      <c r="H22" s="30"/>
      <c r="J22" s="28" t="s">
        <v>1</v>
      </c>
      <c r="K22" s="30"/>
      <c r="L22" s="30"/>
      <c r="M22" s="30"/>
      <c r="N22" s="30"/>
      <c r="O22" s="27"/>
      <c r="P22" s="27"/>
      <c r="Q22" s="30"/>
      <c r="S22" s="28" t="s">
        <v>1</v>
      </c>
      <c r="T22" s="45">
        <f>IFERROR(B22/K22,0)</f>
        <v>0</v>
      </c>
      <c r="U22" s="45">
        <f t="shared" ref="U22:U32" si="14">IFERROR(C22/L22,0)</f>
        <v>0</v>
      </c>
      <c r="V22" s="45">
        <f t="shared" ref="V22:V32" si="15">IFERROR(D22/M22,0)</f>
        <v>0</v>
      </c>
      <c r="W22" s="45">
        <f t="shared" ref="W22:W32" si="16">IFERROR(E22/N22,0)</f>
        <v>0</v>
      </c>
      <c r="X22" s="45">
        <f t="shared" ref="X22:X32" si="17">IFERROR(F22/O22,0)</f>
        <v>0</v>
      </c>
      <c r="Y22" s="45">
        <f t="shared" ref="Y22:Y32" si="18">IFERROR(G22/P22,0)</f>
        <v>0</v>
      </c>
      <c r="Z22" s="45">
        <f t="shared" ref="Z22:Z32" si="19">IFERROR(H22/Q22,0)</f>
        <v>0</v>
      </c>
    </row>
    <row r="23" spans="1:26" x14ac:dyDescent="0.25">
      <c r="A23" s="26" t="s">
        <v>2</v>
      </c>
      <c r="B23" s="30"/>
      <c r="C23" s="30"/>
      <c r="D23" s="30"/>
      <c r="E23" s="30"/>
      <c r="F23" s="34"/>
      <c r="G23" s="34"/>
      <c r="H23" s="30"/>
      <c r="J23" s="28" t="s">
        <v>2</v>
      </c>
      <c r="K23" s="30"/>
      <c r="L23" s="30"/>
      <c r="M23" s="30"/>
      <c r="N23" s="30"/>
      <c r="O23" s="27"/>
      <c r="P23" s="27"/>
      <c r="Q23" s="30"/>
      <c r="S23" s="28" t="s">
        <v>2</v>
      </c>
      <c r="T23" s="45">
        <f t="shared" ref="T23:T32" si="20">IFERROR(B23/K23,0)</f>
        <v>0</v>
      </c>
      <c r="U23" s="45">
        <f t="shared" si="14"/>
        <v>0</v>
      </c>
      <c r="V23" s="45">
        <f t="shared" si="15"/>
        <v>0</v>
      </c>
      <c r="W23" s="45">
        <f t="shared" si="16"/>
        <v>0</v>
      </c>
      <c r="X23" s="45">
        <f t="shared" si="17"/>
        <v>0</v>
      </c>
      <c r="Y23" s="45">
        <f t="shared" si="18"/>
        <v>0</v>
      </c>
      <c r="Z23" s="45">
        <f t="shared" si="19"/>
        <v>0</v>
      </c>
    </row>
    <row r="24" spans="1:26" x14ac:dyDescent="0.25">
      <c r="A24" s="26" t="s">
        <v>22</v>
      </c>
      <c r="B24" s="30"/>
      <c r="C24" s="30"/>
      <c r="D24" s="30"/>
      <c r="E24" s="30"/>
      <c r="F24" s="34"/>
      <c r="G24" s="34"/>
      <c r="H24" s="30"/>
      <c r="J24" s="28" t="s">
        <v>22</v>
      </c>
      <c r="K24" s="30"/>
      <c r="L24" s="30"/>
      <c r="M24" s="30"/>
      <c r="N24" s="30"/>
      <c r="O24" s="27"/>
      <c r="P24" s="27"/>
      <c r="Q24" s="30"/>
      <c r="S24" s="28" t="s">
        <v>22</v>
      </c>
      <c r="T24" s="45">
        <f t="shared" si="20"/>
        <v>0</v>
      </c>
      <c r="U24" s="45">
        <f t="shared" si="14"/>
        <v>0</v>
      </c>
      <c r="V24" s="45">
        <f t="shared" si="15"/>
        <v>0</v>
      </c>
      <c r="W24" s="45">
        <f t="shared" si="16"/>
        <v>0</v>
      </c>
      <c r="X24" s="45">
        <f t="shared" si="17"/>
        <v>0</v>
      </c>
      <c r="Y24" s="45">
        <f t="shared" si="18"/>
        <v>0</v>
      </c>
      <c r="Z24" s="45">
        <f t="shared" si="19"/>
        <v>0</v>
      </c>
    </row>
    <row r="25" spans="1:26" x14ac:dyDescent="0.25">
      <c r="A25" s="26" t="s">
        <v>21</v>
      </c>
      <c r="B25" s="30"/>
      <c r="C25" s="30"/>
      <c r="D25" s="30"/>
      <c r="E25" s="30"/>
      <c r="F25" s="30"/>
      <c r="G25" s="30"/>
      <c r="H25" s="30"/>
      <c r="J25" s="28" t="s">
        <v>21</v>
      </c>
      <c r="K25" s="30"/>
      <c r="L25" s="30"/>
      <c r="M25" s="30"/>
      <c r="N25" s="30"/>
      <c r="O25" s="30"/>
      <c r="P25" s="30"/>
      <c r="Q25" s="30"/>
      <c r="S25" s="28" t="s">
        <v>21</v>
      </c>
      <c r="T25" s="45">
        <f t="shared" si="20"/>
        <v>0</v>
      </c>
      <c r="U25" s="45">
        <f t="shared" si="14"/>
        <v>0</v>
      </c>
      <c r="V25" s="45">
        <f t="shared" si="15"/>
        <v>0</v>
      </c>
      <c r="W25" s="45">
        <f t="shared" si="16"/>
        <v>0</v>
      </c>
      <c r="X25" s="45">
        <f t="shared" si="17"/>
        <v>0</v>
      </c>
      <c r="Y25" s="45">
        <f t="shared" si="18"/>
        <v>0</v>
      </c>
      <c r="Z25" s="45">
        <f t="shared" si="19"/>
        <v>0</v>
      </c>
    </row>
    <row r="26" spans="1:26" x14ac:dyDescent="0.25">
      <c r="A26" s="26" t="s">
        <v>3</v>
      </c>
      <c r="B26" s="30"/>
      <c r="C26" s="30"/>
      <c r="D26" s="30"/>
      <c r="E26" s="30"/>
      <c r="F26" s="30"/>
      <c r="G26" s="30"/>
      <c r="H26" s="30"/>
      <c r="J26" s="28" t="s">
        <v>3</v>
      </c>
      <c r="K26" s="30"/>
      <c r="L26" s="30"/>
      <c r="M26" s="30"/>
      <c r="N26" s="30"/>
      <c r="O26" s="30"/>
      <c r="P26" s="30"/>
      <c r="Q26" s="30"/>
      <c r="S26" s="28" t="s">
        <v>3</v>
      </c>
      <c r="T26" s="45">
        <f t="shared" si="20"/>
        <v>0</v>
      </c>
      <c r="U26" s="45">
        <f t="shared" si="14"/>
        <v>0</v>
      </c>
      <c r="V26" s="45">
        <f t="shared" si="15"/>
        <v>0</v>
      </c>
      <c r="W26" s="45">
        <f t="shared" si="16"/>
        <v>0</v>
      </c>
      <c r="X26" s="45">
        <f t="shared" si="17"/>
        <v>0</v>
      </c>
      <c r="Y26" s="45">
        <f t="shared" si="18"/>
        <v>0</v>
      </c>
      <c r="Z26" s="45">
        <f t="shared" si="19"/>
        <v>0</v>
      </c>
    </row>
    <row r="27" spans="1:26" x14ac:dyDescent="0.25">
      <c r="A27" s="26" t="s">
        <v>4</v>
      </c>
      <c r="B27" s="30"/>
      <c r="C27" s="30"/>
      <c r="D27" s="30"/>
      <c r="E27" s="30"/>
      <c r="F27" s="30"/>
      <c r="G27" s="30"/>
      <c r="H27" s="30"/>
      <c r="J27" s="28" t="s">
        <v>4</v>
      </c>
      <c r="K27" s="30"/>
      <c r="L27" s="30"/>
      <c r="M27" s="30"/>
      <c r="N27" s="30"/>
      <c r="O27" s="30"/>
      <c r="P27" s="30"/>
      <c r="Q27" s="30"/>
      <c r="S27" s="28" t="s">
        <v>4</v>
      </c>
      <c r="T27" s="45">
        <f t="shared" si="20"/>
        <v>0</v>
      </c>
      <c r="U27" s="45">
        <f t="shared" si="14"/>
        <v>0</v>
      </c>
      <c r="V27" s="45">
        <f t="shared" si="15"/>
        <v>0</v>
      </c>
      <c r="W27" s="45">
        <f t="shared" si="16"/>
        <v>0</v>
      </c>
      <c r="X27" s="45">
        <f t="shared" si="17"/>
        <v>0</v>
      </c>
      <c r="Y27" s="45">
        <f t="shared" si="18"/>
        <v>0</v>
      </c>
      <c r="Z27" s="45">
        <f t="shared" si="19"/>
        <v>0</v>
      </c>
    </row>
    <row r="28" spans="1:26" x14ac:dyDescent="0.25">
      <c r="A28" s="26" t="s">
        <v>5</v>
      </c>
      <c r="B28" s="30"/>
      <c r="C28" s="30"/>
      <c r="D28" s="30"/>
      <c r="E28" s="30"/>
      <c r="F28" s="30"/>
      <c r="G28" s="30"/>
      <c r="H28" s="30"/>
      <c r="J28" s="28" t="s">
        <v>5</v>
      </c>
      <c r="K28" s="30"/>
      <c r="L28" s="30"/>
      <c r="M28" s="30"/>
      <c r="N28" s="30"/>
      <c r="O28" s="30"/>
      <c r="P28" s="30"/>
      <c r="Q28" s="30"/>
      <c r="S28" s="28" t="s">
        <v>5</v>
      </c>
      <c r="T28" s="45">
        <f t="shared" si="20"/>
        <v>0</v>
      </c>
      <c r="U28" s="45">
        <f t="shared" si="14"/>
        <v>0</v>
      </c>
      <c r="V28" s="45">
        <f t="shared" si="15"/>
        <v>0</v>
      </c>
      <c r="W28" s="45">
        <f t="shared" si="16"/>
        <v>0</v>
      </c>
      <c r="X28" s="45">
        <f t="shared" si="17"/>
        <v>0</v>
      </c>
      <c r="Y28" s="45">
        <f t="shared" si="18"/>
        <v>0</v>
      </c>
      <c r="Z28" s="45">
        <f t="shared" si="19"/>
        <v>0</v>
      </c>
    </row>
    <row r="29" spans="1:26" x14ac:dyDescent="0.25">
      <c r="A29" s="26" t="s">
        <v>6</v>
      </c>
      <c r="B29" s="30"/>
      <c r="C29" s="30"/>
      <c r="D29" s="30"/>
      <c r="E29" s="30"/>
      <c r="F29" s="30"/>
      <c r="G29" s="30"/>
      <c r="H29" s="30"/>
      <c r="J29" s="28" t="s">
        <v>6</v>
      </c>
      <c r="K29" s="30"/>
      <c r="L29" s="30"/>
      <c r="M29" s="30"/>
      <c r="N29" s="30"/>
      <c r="O29" s="30"/>
      <c r="P29" s="30"/>
      <c r="Q29" s="30"/>
      <c r="S29" s="28" t="s">
        <v>6</v>
      </c>
      <c r="T29" s="45">
        <f t="shared" si="20"/>
        <v>0</v>
      </c>
      <c r="U29" s="45">
        <f t="shared" si="14"/>
        <v>0</v>
      </c>
      <c r="V29" s="45">
        <f t="shared" si="15"/>
        <v>0</v>
      </c>
      <c r="W29" s="45">
        <f t="shared" si="16"/>
        <v>0</v>
      </c>
      <c r="X29" s="45">
        <f t="shared" si="17"/>
        <v>0</v>
      </c>
      <c r="Y29" s="45">
        <f t="shared" si="18"/>
        <v>0</v>
      </c>
      <c r="Z29" s="45">
        <f t="shared" si="19"/>
        <v>0</v>
      </c>
    </row>
    <row r="30" spans="1:26" x14ac:dyDescent="0.25">
      <c r="A30" s="26" t="s">
        <v>7</v>
      </c>
      <c r="B30" s="30"/>
      <c r="C30" s="30"/>
      <c r="D30" s="30"/>
      <c r="E30" s="30"/>
      <c r="F30" s="30"/>
      <c r="G30" s="30"/>
      <c r="H30" s="30"/>
      <c r="J30" s="28" t="s">
        <v>7</v>
      </c>
      <c r="K30" s="30"/>
      <c r="L30" s="30"/>
      <c r="M30" s="30"/>
      <c r="N30" s="30"/>
      <c r="O30" s="30"/>
      <c r="P30" s="30"/>
      <c r="Q30" s="30"/>
      <c r="S30" s="28" t="s">
        <v>7</v>
      </c>
      <c r="T30" s="45">
        <f t="shared" si="20"/>
        <v>0</v>
      </c>
      <c r="U30" s="45">
        <f t="shared" si="14"/>
        <v>0</v>
      </c>
      <c r="V30" s="45">
        <f t="shared" si="15"/>
        <v>0</v>
      </c>
      <c r="W30" s="45">
        <f t="shared" si="16"/>
        <v>0</v>
      </c>
      <c r="X30" s="45">
        <f t="shared" si="17"/>
        <v>0</v>
      </c>
      <c r="Y30" s="45">
        <f t="shared" si="18"/>
        <v>0</v>
      </c>
      <c r="Z30" s="45">
        <f t="shared" si="19"/>
        <v>0</v>
      </c>
    </row>
    <row r="31" spans="1:26" x14ac:dyDescent="0.25">
      <c r="A31" s="28" t="s">
        <v>8</v>
      </c>
      <c r="B31" s="30"/>
      <c r="C31" s="30"/>
      <c r="D31" s="30"/>
      <c r="E31" s="30"/>
      <c r="F31" s="30"/>
      <c r="G31" s="30"/>
      <c r="H31" s="30"/>
      <c r="J31" s="28" t="s">
        <v>8</v>
      </c>
      <c r="K31" s="30"/>
      <c r="L31" s="30"/>
      <c r="M31" s="30"/>
      <c r="N31" s="30"/>
      <c r="O31" s="30"/>
      <c r="P31" s="30"/>
      <c r="Q31" s="30"/>
      <c r="S31" s="28" t="s">
        <v>8</v>
      </c>
      <c r="T31" s="45">
        <f t="shared" si="20"/>
        <v>0</v>
      </c>
      <c r="U31" s="45">
        <f t="shared" si="14"/>
        <v>0</v>
      </c>
      <c r="V31" s="45">
        <f t="shared" si="15"/>
        <v>0</v>
      </c>
      <c r="W31" s="45">
        <f t="shared" si="16"/>
        <v>0</v>
      </c>
      <c r="X31" s="45">
        <f t="shared" si="17"/>
        <v>0</v>
      </c>
      <c r="Y31" s="45">
        <f t="shared" si="18"/>
        <v>0</v>
      </c>
      <c r="Z31" s="45">
        <f t="shared" si="19"/>
        <v>0</v>
      </c>
    </row>
    <row r="32" spans="1:26" x14ac:dyDescent="0.25">
      <c r="A32" s="28" t="s">
        <v>9</v>
      </c>
      <c r="B32" s="30"/>
      <c r="C32" s="30"/>
      <c r="D32" s="30"/>
      <c r="E32" s="30"/>
      <c r="F32" s="30"/>
      <c r="G32" s="30"/>
      <c r="H32" s="30"/>
      <c r="J32" s="28" t="s">
        <v>9</v>
      </c>
      <c r="K32" s="30"/>
      <c r="L32" s="30"/>
      <c r="M32" s="30"/>
      <c r="N32" s="30"/>
      <c r="O32" s="30"/>
      <c r="P32" s="30"/>
      <c r="Q32" s="30"/>
      <c r="S32" s="28" t="s">
        <v>9</v>
      </c>
      <c r="T32" s="45">
        <f t="shared" si="20"/>
        <v>0</v>
      </c>
      <c r="U32" s="45">
        <f t="shared" si="14"/>
        <v>0</v>
      </c>
      <c r="V32" s="45">
        <f t="shared" si="15"/>
        <v>0</v>
      </c>
      <c r="W32" s="45">
        <f t="shared" si="16"/>
        <v>0</v>
      </c>
      <c r="X32" s="45">
        <f t="shared" si="17"/>
        <v>0</v>
      </c>
      <c r="Y32" s="45">
        <f t="shared" si="18"/>
        <v>0</v>
      </c>
      <c r="Z32" s="45">
        <f t="shared" si="19"/>
        <v>0</v>
      </c>
    </row>
    <row r="33" spans="1:26" ht="15.6" x14ac:dyDescent="0.25">
      <c r="A33" s="31"/>
      <c r="B33" s="32"/>
      <c r="C33" s="32"/>
      <c r="D33" s="32"/>
      <c r="E33" s="32"/>
      <c r="F33" s="32"/>
      <c r="G33" s="32"/>
      <c r="H33" s="32"/>
      <c r="J33" s="31"/>
      <c r="K33" s="32"/>
      <c r="L33" s="32"/>
      <c r="M33" s="32"/>
      <c r="N33" s="32"/>
      <c r="O33" s="32"/>
      <c r="P33" s="32"/>
      <c r="Q33" s="32"/>
      <c r="S33" s="31"/>
      <c r="T33" s="44"/>
      <c r="U33" s="44"/>
      <c r="V33" s="44"/>
      <c r="W33" s="44"/>
      <c r="X33" s="44"/>
      <c r="Y33" s="44"/>
      <c r="Z33" s="44"/>
    </row>
    <row r="34" spans="1:26" ht="15.6" x14ac:dyDescent="0.25">
      <c r="A34" s="71" t="s">
        <v>20</v>
      </c>
      <c r="B34" s="72"/>
      <c r="C34" s="72"/>
      <c r="D34" s="72"/>
      <c r="E34" s="72"/>
      <c r="F34" s="72"/>
      <c r="G34" s="72"/>
      <c r="H34" s="73"/>
      <c r="J34" s="68" t="s">
        <v>63</v>
      </c>
      <c r="K34" s="69"/>
      <c r="L34" s="69"/>
      <c r="M34" s="69"/>
      <c r="N34" s="69"/>
      <c r="O34" s="69"/>
      <c r="P34" s="69"/>
      <c r="Q34" s="70"/>
      <c r="S34" s="68" t="s">
        <v>61</v>
      </c>
      <c r="T34" s="69"/>
      <c r="U34" s="69"/>
      <c r="V34" s="69"/>
      <c r="W34" s="69"/>
      <c r="X34" s="69"/>
      <c r="Y34" s="69"/>
      <c r="Z34" s="70"/>
    </row>
    <row r="35" spans="1:26" ht="15.6" x14ac:dyDescent="0.25">
      <c r="A35" s="25" t="s">
        <v>12</v>
      </c>
      <c r="B35" s="43">
        <f t="shared" ref="B35:D35" si="21">C35-1</f>
        <v>-5</v>
      </c>
      <c r="C35" s="43">
        <f t="shared" si="21"/>
        <v>-4</v>
      </c>
      <c r="D35" s="43">
        <f t="shared" si="21"/>
        <v>-3</v>
      </c>
      <c r="E35" s="43">
        <f>F35-1</f>
        <v>-2</v>
      </c>
      <c r="F35" s="43">
        <f>'Cover '!$C$5-1</f>
        <v>-1</v>
      </c>
      <c r="G35" s="43" t="str">
        <f>'Cover '!$C$5&amp;" Est"</f>
        <v xml:space="preserve"> Est</v>
      </c>
      <c r="H35" s="43" t="str">
        <f>'Cover '!$C$5+1&amp;" Est"</f>
        <v>1 Est</v>
      </c>
      <c r="J35" s="41" t="s">
        <v>12</v>
      </c>
      <c r="K35" s="43">
        <f t="shared" ref="K35:M35" si="22">L35-1</f>
        <v>-5</v>
      </c>
      <c r="L35" s="43">
        <f t="shared" si="22"/>
        <v>-4</v>
      </c>
      <c r="M35" s="43">
        <f t="shared" si="22"/>
        <v>-3</v>
      </c>
      <c r="N35" s="43">
        <f>O35-1</f>
        <v>-2</v>
      </c>
      <c r="O35" s="43">
        <f>'Cover '!$C$5-1</f>
        <v>-1</v>
      </c>
      <c r="P35" s="43" t="str">
        <f>'Cover '!$C$5&amp;" Est"</f>
        <v xml:space="preserve"> Est</v>
      </c>
      <c r="Q35" s="43" t="str">
        <f>'Cover '!$C$5+1&amp;" Est"</f>
        <v>1 Est</v>
      </c>
      <c r="S35" s="41" t="s">
        <v>12</v>
      </c>
      <c r="T35" s="43">
        <f t="shared" ref="T35:V35" si="23">U35-1</f>
        <v>-5</v>
      </c>
      <c r="U35" s="43">
        <f t="shared" si="23"/>
        <v>-4</v>
      </c>
      <c r="V35" s="43">
        <f t="shared" si="23"/>
        <v>-3</v>
      </c>
      <c r="W35" s="43">
        <f>X35-1</f>
        <v>-2</v>
      </c>
      <c r="X35" s="43">
        <f>'Cover '!$C$5-1</f>
        <v>-1</v>
      </c>
      <c r="Y35" s="43" t="str">
        <f>'Cover '!$C$5&amp;" Est"</f>
        <v xml:space="preserve"> Est</v>
      </c>
      <c r="Z35" s="43" t="str">
        <f>'Cover '!$C$5+1&amp;" Est"</f>
        <v>1 Est</v>
      </c>
    </row>
    <row r="36" spans="1:26" x14ac:dyDescent="0.25">
      <c r="A36" s="26" t="s">
        <v>1</v>
      </c>
      <c r="B36" s="33">
        <f t="shared" ref="B36:H41" si="24">B7*B22/12000</f>
        <v>0</v>
      </c>
      <c r="C36" s="33">
        <f t="shared" si="24"/>
        <v>0</v>
      </c>
      <c r="D36" s="33">
        <f t="shared" si="24"/>
        <v>0</v>
      </c>
      <c r="E36" s="33">
        <f t="shared" si="24"/>
        <v>0</v>
      </c>
      <c r="F36" s="33">
        <f t="shared" si="24"/>
        <v>0</v>
      </c>
      <c r="G36" s="33">
        <f t="shared" si="24"/>
        <v>0</v>
      </c>
      <c r="H36" s="33">
        <f t="shared" si="24"/>
        <v>0</v>
      </c>
      <c r="J36" s="28" t="s">
        <v>1</v>
      </c>
      <c r="K36" s="33">
        <f t="shared" ref="K36:Q36" si="25">K7*K22/12000</f>
        <v>0</v>
      </c>
      <c r="L36" s="33">
        <f t="shared" si="25"/>
        <v>0</v>
      </c>
      <c r="M36" s="33">
        <f t="shared" si="25"/>
        <v>0</v>
      </c>
      <c r="N36" s="33">
        <f t="shared" si="25"/>
        <v>0</v>
      </c>
      <c r="O36" s="33">
        <f t="shared" si="25"/>
        <v>0</v>
      </c>
      <c r="P36" s="33">
        <f t="shared" si="25"/>
        <v>0</v>
      </c>
      <c r="Q36" s="33">
        <f t="shared" si="25"/>
        <v>0</v>
      </c>
      <c r="S36" s="28" t="s">
        <v>1</v>
      </c>
      <c r="T36" s="45">
        <f>IFERROR(B36/K36,0)</f>
        <v>0</v>
      </c>
      <c r="U36" s="45">
        <f t="shared" ref="U36:U49" si="26">IFERROR(C36/L36,0)</f>
        <v>0</v>
      </c>
      <c r="V36" s="45">
        <f t="shared" ref="V36:V49" si="27">IFERROR(D36/M36,0)</f>
        <v>0</v>
      </c>
      <c r="W36" s="45">
        <f t="shared" ref="W36:W49" si="28">IFERROR(E36/N36,0)</f>
        <v>0</v>
      </c>
      <c r="X36" s="45">
        <f t="shared" ref="X36:X49" si="29">IFERROR(F36/O36,0)</f>
        <v>0</v>
      </c>
      <c r="Y36" s="45">
        <f t="shared" ref="Y36:Y49" si="30">IFERROR(G36/P36,0)</f>
        <v>0</v>
      </c>
      <c r="Z36" s="45">
        <f t="shared" ref="Z36:Z49" si="31">IFERROR(H36/Q36,0)</f>
        <v>0</v>
      </c>
    </row>
    <row r="37" spans="1:26" x14ac:dyDescent="0.25">
      <c r="A37" s="26" t="s">
        <v>2</v>
      </c>
      <c r="B37" s="33">
        <f t="shared" si="24"/>
        <v>0</v>
      </c>
      <c r="C37" s="33">
        <f t="shared" si="24"/>
        <v>0</v>
      </c>
      <c r="D37" s="33">
        <f t="shared" si="24"/>
        <v>0</v>
      </c>
      <c r="E37" s="33">
        <f t="shared" si="24"/>
        <v>0</v>
      </c>
      <c r="F37" s="33">
        <f t="shared" si="24"/>
        <v>0</v>
      </c>
      <c r="G37" s="33">
        <f t="shared" si="24"/>
        <v>0</v>
      </c>
      <c r="H37" s="33">
        <f t="shared" si="24"/>
        <v>0</v>
      </c>
      <c r="J37" s="28" t="s">
        <v>2</v>
      </c>
      <c r="K37" s="33">
        <f t="shared" ref="K37:Q37" si="32">K8*K23/12000</f>
        <v>0</v>
      </c>
      <c r="L37" s="33">
        <f t="shared" si="32"/>
        <v>0</v>
      </c>
      <c r="M37" s="33">
        <f t="shared" si="32"/>
        <v>0</v>
      </c>
      <c r="N37" s="33">
        <f t="shared" si="32"/>
        <v>0</v>
      </c>
      <c r="O37" s="33">
        <f t="shared" si="32"/>
        <v>0</v>
      </c>
      <c r="P37" s="33">
        <f t="shared" si="32"/>
        <v>0</v>
      </c>
      <c r="Q37" s="33">
        <f t="shared" si="32"/>
        <v>0</v>
      </c>
      <c r="S37" s="28" t="s">
        <v>2</v>
      </c>
      <c r="T37" s="45">
        <f t="shared" ref="T37" si="33">IFERROR(B37/K37,0)</f>
        <v>0</v>
      </c>
      <c r="U37" s="45">
        <f t="shared" si="26"/>
        <v>0</v>
      </c>
      <c r="V37" s="45">
        <f t="shared" si="27"/>
        <v>0</v>
      </c>
      <c r="W37" s="45">
        <f t="shared" si="28"/>
        <v>0</v>
      </c>
      <c r="X37" s="45">
        <f t="shared" si="29"/>
        <v>0</v>
      </c>
      <c r="Y37" s="45">
        <f t="shared" si="30"/>
        <v>0</v>
      </c>
      <c r="Z37" s="45">
        <f t="shared" si="31"/>
        <v>0</v>
      </c>
    </row>
    <row r="38" spans="1:26" x14ac:dyDescent="0.25">
      <c r="A38" s="26" t="s">
        <v>22</v>
      </c>
      <c r="B38" s="33">
        <f t="shared" si="24"/>
        <v>0</v>
      </c>
      <c r="C38" s="33">
        <f t="shared" si="24"/>
        <v>0</v>
      </c>
      <c r="D38" s="33">
        <f t="shared" si="24"/>
        <v>0</v>
      </c>
      <c r="E38" s="33">
        <f t="shared" si="24"/>
        <v>0</v>
      </c>
      <c r="F38" s="33">
        <f t="shared" si="24"/>
        <v>0</v>
      </c>
      <c r="G38" s="33">
        <f t="shared" si="24"/>
        <v>0</v>
      </c>
      <c r="H38" s="33">
        <f t="shared" si="24"/>
        <v>0</v>
      </c>
      <c r="J38" s="28" t="s">
        <v>22</v>
      </c>
      <c r="K38" s="33">
        <f t="shared" ref="K38:Q38" si="34">K9*K24/12000</f>
        <v>0</v>
      </c>
      <c r="L38" s="33">
        <f t="shared" si="34"/>
        <v>0</v>
      </c>
      <c r="M38" s="33">
        <f t="shared" si="34"/>
        <v>0</v>
      </c>
      <c r="N38" s="33">
        <f t="shared" si="34"/>
        <v>0</v>
      </c>
      <c r="O38" s="33">
        <f t="shared" si="34"/>
        <v>0</v>
      </c>
      <c r="P38" s="33">
        <f t="shared" si="34"/>
        <v>0</v>
      </c>
      <c r="Q38" s="33">
        <f t="shared" si="34"/>
        <v>0</v>
      </c>
      <c r="S38" s="28" t="s">
        <v>22</v>
      </c>
      <c r="T38" s="45">
        <f>IFERROR(B38/K38,0)</f>
        <v>0</v>
      </c>
      <c r="U38" s="45">
        <f t="shared" si="26"/>
        <v>0</v>
      </c>
      <c r="V38" s="45">
        <f t="shared" si="27"/>
        <v>0</v>
      </c>
      <c r="W38" s="45">
        <f t="shared" si="28"/>
        <v>0</v>
      </c>
      <c r="X38" s="45">
        <f t="shared" si="29"/>
        <v>0</v>
      </c>
      <c r="Y38" s="45">
        <f t="shared" si="30"/>
        <v>0</v>
      </c>
      <c r="Z38" s="45">
        <f t="shared" si="31"/>
        <v>0</v>
      </c>
    </row>
    <row r="39" spans="1:26" x14ac:dyDescent="0.25">
      <c r="A39" s="26" t="s">
        <v>21</v>
      </c>
      <c r="B39" s="33">
        <f t="shared" si="24"/>
        <v>0</v>
      </c>
      <c r="C39" s="33">
        <f t="shared" si="24"/>
        <v>0</v>
      </c>
      <c r="D39" s="33">
        <f t="shared" si="24"/>
        <v>0</v>
      </c>
      <c r="E39" s="33">
        <f t="shared" si="24"/>
        <v>0</v>
      </c>
      <c r="F39" s="33">
        <f t="shared" si="24"/>
        <v>0</v>
      </c>
      <c r="G39" s="33">
        <f t="shared" si="24"/>
        <v>0</v>
      </c>
      <c r="H39" s="33">
        <f t="shared" si="24"/>
        <v>0</v>
      </c>
      <c r="J39" s="28" t="s">
        <v>21</v>
      </c>
      <c r="K39" s="33">
        <f t="shared" ref="K39:Q39" si="35">K10*K25/12000</f>
        <v>0</v>
      </c>
      <c r="L39" s="33">
        <f t="shared" si="35"/>
        <v>0</v>
      </c>
      <c r="M39" s="33">
        <f t="shared" si="35"/>
        <v>0</v>
      </c>
      <c r="N39" s="33">
        <f t="shared" si="35"/>
        <v>0</v>
      </c>
      <c r="O39" s="33">
        <f t="shared" si="35"/>
        <v>0</v>
      </c>
      <c r="P39" s="33">
        <f t="shared" si="35"/>
        <v>0</v>
      </c>
      <c r="Q39" s="33">
        <f t="shared" si="35"/>
        <v>0</v>
      </c>
      <c r="S39" s="28" t="s">
        <v>21</v>
      </c>
      <c r="T39" s="45">
        <f t="shared" ref="T39:T49" si="36">IFERROR(B39/K39,0)</f>
        <v>0</v>
      </c>
      <c r="U39" s="45">
        <f t="shared" si="26"/>
        <v>0</v>
      </c>
      <c r="V39" s="45">
        <f t="shared" si="27"/>
        <v>0</v>
      </c>
      <c r="W39" s="45">
        <f t="shared" si="28"/>
        <v>0</v>
      </c>
      <c r="X39" s="45">
        <f t="shared" si="29"/>
        <v>0</v>
      </c>
      <c r="Y39" s="45">
        <f t="shared" si="30"/>
        <v>0</v>
      </c>
      <c r="Z39" s="45">
        <f t="shared" si="31"/>
        <v>0</v>
      </c>
    </row>
    <row r="40" spans="1:26" x14ac:dyDescent="0.25">
      <c r="A40" s="26" t="s">
        <v>3</v>
      </c>
      <c r="B40" s="33">
        <f t="shared" si="24"/>
        <v>0</v>
      </c>
      <c r="C40" s="33">
        <f t="shared" si="24"/>
        <v>0</v>
      </c>
      <c r="D40" s="33">
        <f t="shared" si="24"/>
        <v>0</v>
      </c>
      <c r="E40" s="33">
        <f t="shared" si="24"/>
        <v>0</v>
      </c>
      <c r="F40" s="33">
        <f t="shared" si="24"/>
        <v>0</v>
      </c>
      <c r="G40" s="33">
        <f t="shared" si="24"/>
        <v>0</v>
      </c>
      <c r="H40" s="33">
        <f t="shared" si="24"/>
        <v>0</v>
      </c>
      <c r="J40" s="28" t="s">
        <v>3</v>
      </c>
      <c r="K40" s="33">
        <f t="shared" ref="K40:Q40" si="37">K11*K26/12000</f>
        <v>0</v>
      </c>
      <c r="L40" s="33">
        <f t="shared" si="37"/>
        <v>0</v>
      </c>
      <c r="M40" s="33">
        <f t="shared" si="37"/>
        <v>0</v>
      </c>
      <c r="N40" s="33">
        <f t="shared" si="37"/>
        <v>0</v>
      </c>
      <c r="O40" s="33">
        <f t="shared" si="37"/>
        <v>0</v>
      </c>
      <c r="P40" s="33">
        <f t="shared" si="37"/>
        <v>0</v>
      </c>
      <c r="Q40" s="33">
        <f t="shared" si="37"/>
        <v>0</v>
      </c>
      <c r="S40" s="28" t="s">
        <v>3</v>
      </c>
      <c r="T40" s="45">
        <f t="shared" si="36"/>
        <v>0</v>
      </c>
      <c r="U40" s="45">
        <f t="shared" si="26"/>
        <v>0</v>
      </c>
      <c r="V40" s="45">
        <f t="shared" si="27"/>
        <v>0</v>
      </c>
      <c r="W40" s="45">
        <f t="shared" si="28"/>
        <v>0</v>
      </c>
      <c r="X40" s="45">
        <f t="shared" si="29"/>
        <v>0</v>
      </c>
      <c r="Y40" s="45">
        <f t="shared" si="30"/>
        <v>0</v>
      </c>
      <c r="Z40" s="45">
        <f t="shared" si="31"/>
        <v>0</v>
      </c>
    </row>
    <row r="41" spans="1:26" x14ac:dyDescent="0.25">
      <c r="A41" s="26" t="s">
        <v>4</v>
      </c>
      <c r="B41" s="33">
        <f t="shared" si="24"/>
        <v>0</v>
      </c>
      <c r="C41" s="33">
        <f t="shared" si="24"/>
        <v>0</v>
      </c>
      <c r="D41" s="33">
        <f t="shared" si="24"/>
        <v>0</v>
      </c>
      <c r="E41" s="33">
        <f t="shared" si="24"/>
        <v>0</v>
      </c>
      <c r="F41" s="33">
        <f t="shared" si="24"/>
        <v>0</v>
      </c>
      <c r="G41" s="33">
        <f t="shared" si="24"/>
        <v>0</v>
      </c>
      <c r="H41" s="33">
        <f t="shared" si="24"/>
        <v>0</v>
      </c>
      <c r="J41" s="28" t="s">
        <v>4</v>
      </c>
      <c r="K41" s="33">
        <f t="shared" ref="K41:Q41" si="38">K12*K27/12000</f>
        <v>0</v>
      </c>
      <c r="L41" s="33">
        <f t="shared" si="38"/>
        <v>0</v>
      </c>
      <c r="M41" s="33">
        <f t="shared" si="38"/>
        <v>0</v>
      </c>
      <c r="N41" s="33">
        <f t="shared" si="38"/>
        <v>0</v>
      </c>
      <c r="O41" s="33">
        <f t="shared" si="38"/>
        <v>0</v>
      </c>
      <c r="P41" s="33">
        <f t="shared" si="38"/>
        <v>0</v>
      </c>
      <c r="Q41" s="33">
        <f t="shared" si="38"/>
        <v>0</v>
      </c>
      <c r="S41" s="28" t="s">
        <v>4</v>
      </c>
      <c r="T41" s="45">
        <f t="shared" si="36"/>
        <v>0</v>
      </c>
      <c r="U41" s="45">
        <f t="shared" si="26"/>
        <v>0</v>
      </c>
      <c r="V41" s="45">
        <f t="shared" si="27"/>
        <v>0</v>
      </c>
      <c r="W41" s="45">
        <f t="shared" si="28"/>
        <v>0</v>
      </c>
      <c r="X41" s="45">
        <f t="shared" si="29"/>
        <v>0</v>
      </c>
      <c r="Y41" s="45">
        <f t="shared" si="30"/>
        <v>0</v>
      </c>
      <c r="Z41" s="45">
        <f t="shared" si="31"/>
        <v>0</v>
      </c>
    </row>
    <row r="42" spans="1:26" x14ac:dyDescent="0.25">
      <c r="A42" s="26" t="s">
        <v>5</v>
      </c>
      <c r="B42" s="34"/>
      <c r="C42" s="34"/>
      <c r="D42" s="34"/>
      <c r="E42" s="34"/>
      <c r="F42" s="34"/>
      <c r="G42" s="34"/>
      <c r="H42" s="34"/>
      <c r="J42" s="28" t="s">
        <v>5</v>
      </c>
      <c r="K42" s="34"/>
      <c r="L42" s="34"/>
      <c r="M42" s="34"/>
      <c r="N42" s="34"/>
      <c r="O42" s="34"/>
      <c r="P42" s="34"/>
      <c r="Q42" s="34"/>
      <c r="S42" s="28" t="s">
        <v>5</v>
      </c>
      <c r="T42" s="45">
        <f t="shared" si="36"/>
        <v>0</v>
      </c>
      <c r="U42" s="45">
        <f t="shared" si="26"/>
        <v>0</v>
      </c>
      <c r="V42" s="45">
        <f t="shared" si="27"/>
        <v>0</v>
      </c>
      <c r="W42" s="45">
        <f t="shared" si="28"/>
        <v>0</v>
      </c>
      <c r="X42" s="45">
        <f t="shared" si="29"/>
        <v>0</v>
      </c>
      <c r="Y42" s="45">
        <f t="shared" si="30"/>
        <v>0</v>
      </c>
      <c r="Z42" s="45">
        <f t="shared" si="31"/>
        <v>0</v>
      </c>
    </row>
    <row r="43" spans="1:26" x14ac:dyDescent="0.25">
      <c r="A43" s="26" t="s">
        <v>6</v>
      </c>
      <c r="B43" s="34"/>
      <c r="C43" s="34"/>
      <c r="D43" s="34"/>
      <c r="E43" s="34"/>
      <c r="F43" s="34"/>
      <c r="G43" s="34"/>
      <c r="H43" s="34"/>
      <c r="J43" s="28" t="s">
        <v>6</v>
      </c>
      <c r="K43" s="34"/>
      <c r="L43" s="34"/>
      <c r="M43" s="34"/>
      <c r="N43" s="34"/>
      <c r="O43" s="34"/>
      <c r="P43" s="34"/>
      <c r="Q43" s="34"/>
      <c r="S43" s="28" t="s">
        <v>6</v>
      </c>
      <c r="T43" s="45">
        <f t="shared" si="36"/>
        <v>0</v>
      </c>
      <c r="U43" s="45">
        <f t="shared" si="26"/>
        <v>0</v>
      </c>
      <c r="V43" s="45">
        <f t="shared" si="27"/>
        <v>0</v>
      </c>
      <c r="W43" s="45">
        <f t="shared" si="28"/>
        <v>0</v>
      </c>
      <c r="X43" s="45">
        <f t="shared" si="29"/>
        <v>0</v>
      </c>
      <c r="Y43" s="45">
        <f t="shared" si="30"/>
        <v>0</v>
      </c>
      <c r="Z43" s="45">
        <f t="shared" si="31"/>
        <v>0</v>
      </c>
    </row>
    <row r="44" spans="1:26" x14ac:dyDescent="0.25">
      <c r="A44" s="26" t="s">
        <v>7</v>
      </c>
      <c r="B44" s="34"/>
      <c r="C44" s="34"/>
      <c r="D44" s="34"/>
      <c r="E44" s="34"/>
      <c r="F44" s="34"/>
      <c r="G44" s="34"/>
      <c r="H44" s="34"/>
      <c r="J44" s="28" t="s">
        <v>7</v>
      </c>
      <c r="K44" s="34"/>
      <c r="L44" s="34"/>
      <c r="M44" s="34"/>
      <c r="N44" s="34"/>
      <c r="O44" s="34"/>
      <c r="P44" s="34"/>
      <c r="Q44" s="34"/>
      <c r="S44" s="28" t="s">
        <v>7</v>
      </c>
      <c r="T44" s="45">
        <f t="shared" si="36"/>
        <v>0</v>
      </c>
      <c r="U44" s="45">
        <f t="shared" si="26"/>
        <v>0</v>
      </c>
      <c r="V44" s="45">
        <f t="shared" si="27"/>
        <v>0</v>
      </c>
      <c r="W44" s="45">
        <f t="shared" si="28"/>
        <v>0</v>
      </c>
      <c r="X44" s="45">
        <f t="shared" si="29"/>
        <v>0</v>
      </c>
      <c r="Y44" s="45">
        <f t="shared" si="30"/>
        <v>0</v>
      </c>
      <c r="Z44" s="45">
        <f t="shared" si="31"/>
        <v>0</v>
      </c>
    </row>
    <row r="45" spans="1:26" x14ac:dyDescent="0.25">
      <c r="A45" s="26" t="s">
        <v>8</v>
      </c>
      <c r="B45" s="34"/>
      <c r="C45" s="34"/>
      <c r="D45" s="34"/>
      <c r="E45" s="34"/>
      <c r="F45" s="34"/>
      <c r="G45" s="34"/>
      <c r="H45" s="34"/>
      <c r="J45" s="28" t="s">
        <v>8</v>
      </c>
      <c r="K45" s="34"/>
      <c r="L45" s="34"/>
      <c r="M45" s="34"/>
      <c r="N45" s="34"/>
      <c r="O45" s="34"/>
      <c r="P45" s="34"/>
      <c r="Q45" s="34"/>
      <c r="S45" s="28" t="s">
        <v>8</v>
      </c>
      <c r="T45" s="45">
        <f t="shared" si="36"/>
        <v>0</v>
      </c>
      <c r="U45" s="45">
        <f t="shared" si="26"/>
        <v>0</v>
      </c>
      <c r="V45" s="45">
        <f t="shared" si="27"/>
        <v>0</v>
      </c>
      <c r="W45" s="45">
        <f t="shared" si="28"/>
        <v>0</v>
      </c>
      <c r="X45" s="45">
        <f t="shared" si="29"/>
        <v>0</v>
      </c>
      <c r="Y45" s="45">
        <f t="shared" si="30"/>
        <v>0</v>
      </c>
      <c r="Z45" s="45">
        <f t="shared" si="31"/>
        <v>0</v>
      </c>
    </row>
    <row r="46" spans="1:26" ht="15.6" x14ac:dyDescent="0.25">
      <c r="A46" s="35" t="s">
        <v>13</v>
      </c>
      <c r="B46" s="33">
        <f>SUM(B36:B45)</f>
        <v>0</v>
      </c>
      <c r="C46" s="33">
        <f t="shared" ref="C46:H46" si="39">SUM(C36:C45)</f>
        <v>0</v>
      </c>
      <c r="D46" s="33">
        <f t="shared" si="39"/>
        <v>0</v>
      </c>
      <c r="E46" s="33">
        <f t="shared" si="39"/>
        <v>0</v>
      </c>
      <c r="F46" s="33">
        <f t="shared" si="39"/>
        <v>0</v>
      </c>
      <c r="G46" s="33">
        <f t="shared" si="39"/>
        <v>0</v>
      </c>
      <c r="H46" s="33">
        <f t="shared" si="39"/>
        <v>0</v>
      </c>
      <c r="J46" s="42" t="s">
        <v>13</v>
      </c>
      <c r="K46" s="33">
        <f>SUM(K36:K45)</f>
        <v>0</v>
      </c>
      <c r="L46" s="33">
        <f t="shared" ref="L46:Q46" si="40">SUM(L36:L45)</f>
        <v>0</v>
      </c>
      <c r="M46" s="33">
        <f t="shared" si="40"/>
        <v>0</v>
      </c>
      <c r="N46" s="33">
        <f t="shared" si="40"/>
        <v>0</v>
      </c>
      <c r="O46" s="33">
        <f t="shared" si="40"/>
        <v>0</v>
      </c>
      <c r="P46" s="33">
        <f t="shared" si="40"/>
        <v>0</v>
      </c>
      <c r="Q46" s="33">
        <f t="shared" si="40"/>
        <v>0</v>
      </c>
      <c r="S46" s="42" t="s">
        <v>13</v>
      </c>
      <c r="T46" s="45">
        <f t="shared" si="36"/>
        <v>0</v>
      </c>
      <c r="U46" s="45">
        <f t="shared" si="26"/>
        <v>0</v>
      </c>
      <c r="V46" s="45">
        <f t="shared" si="27"/>
        <v>0</v>
      </c>
      <c r="W46" s="45">
        <f t="shared" si="28"/>
        <v>0</v>
      </c>
      <c r="X46" s="45">
        <f t="shared" si="29"/>
        <v>0</v>
      </c>
      <c r="Y46" s="45">
        <f t="shared" si="30"/>
        <v>0</v>
      </c>
      <c r="Z46" s="45">
        <f t="shared" si="31"/>
        <v>0</v>
      </c>
    </row>
    <row r="47" spans="1:26" x14ac:dyDescent="0.25">
      <c r="A47" s="26" t="s">
        <v>9</v>
      </c>
      <c r="B47" s="34"/>
      <c r="C47" s="34"/>
      <c r="D47" s="34"/>
      <c r="E47" s="34"/>
      <c r="F47" s="34"/>
      <c r="G47" s="34"/>
      <c r="H47" s="34"/>
      <c r="J47" s="28" t="s">
        <v>9</v>
      </c>
      <c r="K47" s="34"/>
      <c r="L47" s="34"/>
      <c r="M47" s="34"/>
      <c r="N47" s="34"/>
      <c r="O47" s="34"/>
      <c r="P47" s="34"/>
      <c r="Q47" s="34"/>
      <c r="S47" s="28" t="s">
        <v>9</v>
      </c>
      <c r="T47" s="45">
        <f t="shared" si="36"/>
        <v>0</v>
      </c>
      <c r="U47" s="45">
        <f t="shared" si="26"/>
        <v>0</v>
      </c>
      <c r="V47" s="45">
        <f t="shared" si="27"/>
        <v>0</v>
      </c>
      <c r="W47" s="45">
        <f t="shared" si="28"/>
        <v>0</v>
      </c>
      <c r="X47" s="45">
        <f t="shared" si="29"/>
        <v>0</v>
      </c>
      <c r="Y47" s="45">
        <f t="shared" si="30"/>
        <v>0</v>
      </c>
      <c r="Z47" s="45">
        <f t="shared" si="31"/>
        <v>0</v>
      </c>
    </row>
    <row r="48" spans="1:26" ht="15.6" x14ac:dyDescent="0.25">
      <c r="A48" s="35" t="s">
        <v>14</v>
      </c>
      <c r="B48" s="33">
        <f>B46+B47</f>
        <v>0</v>
      </c>
      <c r="C48" s="33">
        <f t="shared" ref="C48:H48" si="41">C46+C47</f>
        <v>0</v>
      </c>
      <c r="D48" s="33">
        <f t="shared" si="41"/>
        <v>0</v>
      </c>
      <c r="E48" s="33">
        <f t="shared" si="41"/>
        <v>0</v>
      </c>
      <c r="F48" s="33">
        <f t="shared" si="41"/>
        <v>0</v>
      </c>
      <c r="G48" s="33">
        <f t="shared" si="41"/>
        <v>0</v>
      </c>
      <c r="H48" s="33">
        <f t="shared" si="41"/>
        <v>0</v>
      </c>
      <c r="J48" s="42" t="s">
        <v>14</v>
      </c>
      <c r="K48" s="33">
        <f>K46+K47</f>
        <v>0</v>
      </c>
      <c r="L48" s="33">
        <f t="shared" ref="L48:Q48" si="42">L46+L47</f>
        <v>0</v>
      </c>
      <c r="M48" s="33">
        <f t="shared" si="42"/>
        <v>0</v>
      </c>
      <c r="N48" s="33">
        <f t="shared" si="42"/>
        <v>0</v>
      </c>
      <c r="O48" s="33">
        <f t="shared" si="42"/>
        <v>0</v>
      </c>
      <c r="P48" s="33">
        <f t="shared" si="42"/>
        <v>0</v>
      </c>
      <c r="Q48" s="33">
        <f t="shared" si="42"/>
        <v>0</v>
      </c>
      <c r="S48" s="42" t="s">
        <v>14</v>
      </c>
      <c r="T48" s="45">
        <f t="shared" si="36"/>
        <v>0</v>
      </c>
      <c r="U48" s="45">
        <f t="shared" si="26"/>
        <v>0</v>
      </c>
      <c r="V48" s="45">
        <f t="shared" si="27"/>
        <v>0</v>
      </c>
      <c r="W48" s="45">
        <f t="shared" si="28"/>
        <v>0</v>
      </c>
      <c r="X48" s="45">
        <f t="shared" si="29"/>
        <v>0</v>
      </c>
      <c r="Y48" s="45">
        <f t="shared" si="30"/>
        <v>0</v>
      </c>
      <c r="Z48" s="45">
        <f t="shared" si="31"/>
        <v>0</v>
      </c>
    </row>
    <row r="49" spans="1:26" x14ac:dyDescent="0.25">
      <c r="A49" s="26" t="s">
        <v>10</v>
      </c>
      <c r="B49" s="29"/>
      <c r="C49" s="29"/>
      <c r="D49" s="29"/>
      <c r="E49" s="29"/>
      <c r="F49" s="29"/>
      <c r="G49" s="29"/>
      <c r="H49" s="29"/>
      <c r="J49" s="28" t="s">
        <v>10</v>
      </c>
      <c r="K49" s="29"/>
      <c r="L49" s="29"/>
      <c r="M49" s="29"/>
      <c r="N49" s="29"/>
      <c r="O49" s="29"/>
      <c r="P49" s="29"/>
      <c r="Q49" s="29"/>
      <c r="S49" s="28" t="s">
        <v>10</v>
      </c>
      <c r="T49" s="45">
        <f t="shared" si="36"/>
        <v>0</v>
      </c>
      <c r="U49" s="45">
        <f t="shared" si="26"/>
        <v>0</v>
      </c>
      <c r="V49" s="45">
        <f t="shared" si="27"/>
        <v>0</v>
      </c>
      <c r="W49" s="45">
        <f t="shared" si="28"/>
        <v>0</v>
      </c>
      <c r="X49" s="45">
        <f t="shared" si="29"/>
        <v>0</v>
      </c>
      <c r="Y49" s="45">
        <f t="shared" si="30"/>
        <v>0</v>
      </c>
      <c r="Z49" s="45">
        <f t="shared" si="31"/>
        <v>0</v>
      </c>
    </row>
  </sheetData>
  <mergeCells count="9">
    <mergeCell ref="S5:Z5"/>
    <mergeCell ref="S20:Z20"/>
    <mergeCell ref="S34:Z34"/>
    <mergeCell ref="A5:H5"/>
    <mergeCell ref="A20:H20"/>
    <mergeCell ref="A34:H34"/>
    <mergeCell ref="J5:Q5"/>
    <mergeCell ref="J20:Q20"/>
    <mergeCell ref="J34:Q34"/>
  </mergeCells>
  <conditionalFormatting sqref="T7:Z18">
    <cfRule type="cellIs" dxfId="15" priority="5" operator="lessThan">
      <formula>0</formula>
    </cfRule>
    <cfRule type="cellIs" dxfId="14" priority="6" operator="greaterThan">
      <formula>1</formula>
    </cfRule>
  </conditionalFormatting>
  <conditionalFormatting sqref="T22:Z32">
    <cfRule type="cellIs" dxfId="13" priority="3" operator="lessThan">
      <formula>0</formula>
    </cfRule>
    <cfRule type="cellIs" dxfId="12" priority="4" operator="greaterThan">
      <formula>1</formula>
    </cfRule>
  </conditionalFormatting>
  <conditionalFormatting sqref="T36:Z49">
    <cfRule type="cellIs" dxfId="11" priority="7" operator="lessThan">
      <formula>0</formula>
    </cfRule>
    <cfRule type="cellIs" dxfId="10" priority="8" operator="greaterThan">
      <formula>1</formula>
    </cfRule>
  </conditionalFormatting>
  <pageMargins left="0.7" right="0.7" top="0.75" bottom="0.75" header="0.3" footer="0.3"/>
  <pageSetup scale="96" orientation="landscape" r:id="rId1"/>
  <headerFooter>
    <oddFooter>&amp;L&amp;"Arial,Regular"&amp;12Version Date: June 16, 2025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96003-37D7-4C8D-B550-9CB2D0DF66C9}">
  <dimension ref="A1:Z26"/>
  <sheetViews>
    <sheetView showGridLines="0" showZeros="0" zoomScale="90" zoomScaleNormal="90" workbookViewId="0">
      <pane xSplit="1" ySplit="6" topLeftCell="B7" activePane="bottomRight" state="frozen"/>
      <selection pane="topRight" activeCell="B1" sqref="B1"/>
      <selection pane="bottomLeft" activeCell="A7" sqref="A7"/>
      <selection pane="bottomRight" activeCell="G30" sqref="G30"/>
    </sheetView>
  </sheetViews>
  <sheetFormatPr defaultColWidth="9.109375" defaultRowHeight="15" x14ac:dyDescent="0.25"/>
  <cols>
    <col min="1" max="1" width="62.88671875" style="24" bestFit="1" customWidth="1"/>
    <col min="2" max="6" width="10.6640625" style="24" customWidth="1"/>
    <col min="7" max="7" width="11.6640625" style="24" customWidth="1"/>
    <col min="8" max="8" width="11.6640625" style="24" bestFit="1" customWidth="1"/>
    <col min="9" max="9" width="9.109375" style="24"/>
    <col min="10" max="10" width="62.88671875" style="24" bestFit="1" customWidth="1"/>
    <col min="11" max="15" width="10.6640625" style="24" customWidth="1"/>
    <col min="16" max="17" width="11.6640625" style="24" customWidth="1"/>
    <col min="18" max="18" width="9.109375" style="24"/>
    <col min="19" max="19" width="62.88671875" style="24" bestFit="1" customWidth="1"/>
    <col min="20" max="24" width="10.6640625" style="24" customWidth="1"/>
    <col min="25" max="26" width="11.6640625" style="24" customWidth="1"/>
    <col min="27" max="16384" width="9.109375" style="24"/>
  </cols>
  <sheetData>
    <row r="1" spans="1:26" ht="15.6" x14ac:dyDescent="0.3">
      <c r="A1" s="23" t="str">
        <f>+'Cover '!A1</f>
        <v>California Department of Managed Health Care</v>
      </c>
    </row>
    <row r="2" spans="1:26" ht="15.6" x14ac:dyDescent="0.3">
      <c r="A2" s="23" t="s">
        <v>58</v>
      </c>
      <c r="S2" s="47" t="s">
        <v>64</v>
      </c>
    </row>
    <row r="3" spans="1:26" x14ac:dyDescent="0.25">
      <c r="A3" s="46" t="s">
        <v>66</v>
      </c>
      <c r="S3" s="48" t="s">
        <v>65</v>
      </c>
    </row>
    <row r="5" spans="1:26" ht="15.6" x14ac:dyDescent="0.25">
      <c r="A5" s="74" t="s">
        <v>19</v>
      </c>
      <c r="B5" s="74"/>
      <c r="C5" s="74"/>
      <c r="D5" s="74"/>
      <c r="E5" s="74"/>
      <c r="F5" s="74"/>
      <c r="G5" s="74"/>
      <c r="H5" s="74"/>
      <c r="J5" s="75" t="s">
        <v>16</v>
      </c>
      <c r="K5" s="75"/>
      <c r="L5" s="75"/>
      <c r="M5" s="75"/>
      <c r="N5" s="75"/>
      <c r="O5" s="75"/>
      <c r="P5" s="75"/>
      <c r="Q5" s="75"/>
      <c r="S5" s="68" t="s">
        <v>61</v>
      </c>
      <c r="T5" s="69"/>
      <c r="U5" s="69"/>
      <c r="V5" s="69"/>
      <c r="W5" s="69"/>
      <c r="X5" s="69"/>
      <c r="Y5" s="69"/>
      <c r="Z5" s="70"/>
    </row>
    <row r="6" spans="1:26" ht="15.6" x14ac:dyDescent="0.25">
      <c r="A6" s="25" t="s">
        <v>15</v>
      </c>
      <c r="B6" s="43">
        <f t="shared" ref="B6:D6" si="0">C6-1</f>
        <v>-5</v>
      </c>
      <c r="C6" s="43">
        <f t="shared" si="0"/>
        <v>-4</v>
      </c>
      <c r="D6" s="43">
        <f t="shared" si="0"/>
        <v>-3</v>
      </c>
      <c r="E6" s="43">
        <f>F6-1</f>
        <v>-2</v>
      </c>
      <c r="F6" s="43">
        <f>'Cover '!$C$5-1</f>
        <v>-1</v>
      </c>
      <c r="G6" s="43" t="str">
        <f>'Cover '!$C$5&amp;" Est"</f>
        <v xml:space="preserve"> Est</v>
      </c>
      <c r="H6" s="43" t="str">
        <f>'Cover '!$C$5+1&amp;" Est"</f>
        <v>1 Est</v>
      </c>
      <c r="J6" s="25" t="s">
        <v>15</v>
      </c>
      <c r="K6" s="43">
        <f t="shared" ref="K6:M6" si="1">L6-1</f>
        <v>-5</v>
      </c>
      <c r="L6" s="43">
        <f t="shared" si="1"/>
        <v>-4</v>
      </c>
      <c r="M6" s="43">
        <f t="shared" si="1"/>
        <v>-3</v>
      </c>
      <c r="N6" s="43">
        <f>O6-1</f>
        <v>-2</v>
      </c>
      <c r="O6" s="43">
        <f>'Cover '!$C$5-1</f>
        <v>-1</v>
      </c>
      <c r="P6" s="43" t="str">
        <f>'Cover '!$C$5&amp;" Est"</f>
        <v xml:space="preserve"> Est</v>
      </c>
      <c r="Q6" s="43" t="str">
        <f>'Cover '!$C$5+1&amp;" Est"</f>
        <v>1 Est</v>
      </c>
      <c r="S6" s="41" t="s">
        <v>15</v>
      </c>
      <c r="T6" s="43">
        <f t="shared" ref="T6:V6" si="2">U6-1</f>
        <v>-5</v>
      </c>
      <c r="U6" s="43">
        <f t="shared" si="2"/>
        <v>-4</v>
      </c>
      <c r="V6" s="43">
        <f t="shared" si="2"/>
        <v>-3</v>
      </c>
      <c r="W6" s="43">
        <f>X6-1</f>
        <v>-2</v>
      </c>
      <c r="X6" s="43">
        <f>'Cover '!$C$5-1</f>
        <v>-1</v>
      </c>
      <c r="Y6" s="43" t="str">
        <f>'Cover '!$C$5&amp;" Est"</f>
        <v xml:space="preserve"> Est</v>
      </c>
      <c r="Z6" s="43" t="str">
        <f>'Cover '!$C$5+1&amp;" Est"</f>
        <v>1 Est</v>
      </c>
    </row>
    <row r="7" spans="1:26" x14ac:dyDescent="0.25">
      <c r="A7" s="26" t="s">
        <v>1</v>
      </c>
      <c r="B7" s="34"/>
      <c r="C7" s="34"/>
      <c r="D7" s="34"/>
      <c r="E7" s="34"/>
      <c r="F7" s="34"/>
      <c r="G7" s="34"/>
      <c r="H7" s="34"/>
      <c r="J7" s="26" t="s">
        <v>1</v>
      </c>
      <c r="K7" s="34"/>
      <c r="L7" s="34"/>
      <c r="M7" s="34"/>
      <c r="N7" s="34"/>
      <c r="O7" s="34"/>
      <c r="P7" s="34"/>
      <c r="Q7" s="34"/>
      <c r="S7" s="28" t="s">
        <v>1</v>
      </c>
      <c r="T7" s="45">
        <f>IFERROR(B7/K7,0)</f>
        <v>0</v>
      </c>
      <c r="U7" s="45">
        <f t="shared" ref="U7:Z20" si="3">IFERROR(C7/L7,0)</f>
        <v>0</v>
      </c>
      <c r="V7" s="45">
        <f t="shared" si="3"/>
        <v>0</v>
      </c>
      <c r="W7" s="45">
        <f t="shared" si="3"/>
        <v>0</v>
      </c>
      <c r="X7" s="45">
        <f t="shared" si="3"/>
        <v>0</v>
      </c>
      <c r="Y7" s="45">
        <f t="shared" si="3"/>
        <v>0</v>
      </c>
      <c r="Z7" s="45">
        <f t="shared" si="3"/>
        <v>0</v>
      </c>
    </row>
    <row r="8" spans="1:26" x14ac:dyDescent="0.25">
      <c r="A8" s="26" t="s">
        <v>2</v>
      </c>
      <c r="B8" s="34"/>
      <c r="C8" s="34"/>
      <c r="D8" s="34"/>
      <c r="E8" s="34"/>
      <c r="F8" s="34"/>
      <c r="G8" s="34"/>
      <c r="H8" s="34"/>
      <c r="J8" s="26" t="s">
        <v>2</v>
      </c>
      <c r="K8" s="34"/>
      <c r="L8" s="34"/>
      <c r="M8" s="34"/>
      <c r="N8" s="34"/>
      <c r="O8" s="34"/>
      <c r="P8" s="34"/>
      <c r="Q8" s="34"/>
      <c r="S8" s="28" t="s">
        <v>2</v>
      </c>
      <c r="T8" s="45">
        <f t="shared" ref="T8" si="4">IFERROR(B8/K8,0)</f>
        <v>0</v>
      </c>
      <c r="U8" s="45">
        <f t="shared" si="3"/>
        <v>0</v>
      </c>
      <c r="V8" s="45">
        <f t="shared" si="3"/>
        <v>0</v>
      </c>
      <c r="W8" s="45">
        <f t="shared" si="3"/>
        <v>0</v>
      </c>
      <c r="X8" s="45">
        <f t="shared" si="3"/>
        <v>0</v>
      </c>
      <c r="Y8" s="45">
        <f t="shared" si="3"/>
        <v>0</v>
      </c>
      <c r="Z8" s="45">
        <f t="shared" si="3"/>
        <v>0</v>
      </c>
    </row>
    <row r="9" spans="1:26" x14ac:dyDescent="0.25">
      <c r="A9" s="28" t="s">
        <v>22</v>
      </c>
      <c r="B9" s="34"/>
      <c r="C9" s="34"/>
      <c r="D9" s="34"/>
      <c r="E9" s="34"/>
      <c r="F9" s="34"/>
      <c r="G9" s="34"/>
      <c r="H9" s="34"/>
      <c r="J9" s="26" t="s">
        <v>22</v>
      </c>
      <c r="K9" s="34"/>
      <c r="L9" s="34"/>
      <c r="M9" s="34"/>
      <c r="N9" s="34"/>
      <c r="O9" s="34"/>
      <c r="P9" s="34"/>
      <c r="Q9" s="34"/>
      <c r="S9" s="28" t="s">
        <v>22</v>
      </c>
      <c r="T9" s="45">
        <f>IFERROR(B9/K9,0)</f>
        <v>0</v>
      </c>
      <c r="U9" s="45">
        <f t="shared" si="3"/>
        <v>0</v>
      </c>
      <c r="V9" s="45">
        <f t="shared" si="3"/>
        <v>0</v>
      </c>
      <c r="W9" s="45">
        <f t="shared" si="3"/>
        <v>0</v>
      </c>
      <c r="X9" s="45">
        <f t="shared" si="3"/>
        <v>0</v>
      </c>
      <c r="Y9" s="45">
        <f t="shared" si="3"/>
        <v>0</v>
      </c>
      <c r="Z9" s="45">
        <f t="shared" si="3"/>
        <v>0</v>
      </c>
    </row>
    <row r="10" spans="1:26" x14ac:dyDescent="0.25">
      <c r="A10" s="26" t="s">
        <v>21</v>
      </c>
      <c r="B10" s="34"/>
      <c r="C10" s="34"/>
      <c r="D10" s="34"/>
      <c r="E10" s="34"/>
      <c r="F10" s="34"/>
      <c r="G10" s="34"/>
      <c r="H10" s="34"/>
      <c r="J10" s="26" t="s">
        <v>21</v>
      </c>
      <c r="K10" s="34"/>
      <c r="L10" s="34"/>
      <c r="M10" s="34"/>
      <c r="N10" s="34"/>
      <c r="O10" s="34"/>
      <c r="P10" s="34"/>
      <c r="Q10" s="34"/>
      <c r="S10" s="28" t="s">
        <v>21</v>
      </c>
      <c r="T10" s="45">
        <f t="shared" ref="T10:T20" si="5">IFERROR(B10/K10,0)</f>
        <v>0</v>
      </c>
      <c r="U10" s="45">
        <f t="shared" si="3"/>
        <v>0</v>
      </c>
      <c r="V10" s="45">
        <f t="shared" si="3"/>
        <v>0</v>
      </c>
      <c r="W10" s="45">
        <f t="shared" si="3"/>
        <v>0</v>
      </c>
      <c r="X10" s="45">
        <f t="shared" si="3"/>
        <v>0</v>
      </c>
      <c r="Y10" s="45">
        <f t="shared" si="3"/>
        <v>0</v>
      </c>
      <c r="Z10" s="45">
        <f t="shared" si="3"/>
        <v>0</v>
      </c>
    </row>
    <row r="11" spans="1:26" x14ac:dyDescent="0.25">
      <c r="A11" s="26" t="s">
        <v>3</v>
      </c>
      <c r="B11" s="34"/>
      <c r="C11" s="34"/>
      <c r="D11" s="34"/>
      <c r="E11" s="34"/>
      <c r="F11" s="34"/>
      <c r="G11" s="34"/>
      <c r="H11" s="34"/>
      <c r="J11" s="26" t="s">
        <v>3</v>
      </c>
      <c r="K11" s="34"/>
      <c r="L11" s="34"/>
      <c r="M11" s="34"/>
      <c r="N11" s="34"/>
      <c r="O11" s="34"/>
      <c r="P11" s="34"/>
      <c r="Q11" s="34"/>
      <c r="S11" s="28" t="s">
        <v>3</v>
      </c>
      <c r="T11" s="45">
        <f t="shared" si="5"/>
        <v>0</v>
      </c>
      <c r="U11" s="45">
        <f t="shared" si="3"/>
        <v>0</v>
      </c>
      <c r="V11" s="45">
        <f t="shared" si="3"/>
        <v>0</v>
      </c>
      <c r="W11" s="45">
        <f t="shared" si="3"/>
        <v>0</v>
      </c>
      <c r="X11" s="45">
        <f t="shared" si="3"/>
        <v>0</v>
      </c>
      <c r="Y11" s="45">
        <f t="shared" si="3"/>
        <v>0</v>
      </c>
      <c r="Z11" s="45">
        <f t="shared" si="3"/>
        <v>0</v>
      </c>
    </row>
    <row r="12" spans="1:26" x14ac:dyDescent="0.25">
      <c r="A12" s="26" t="s">
        <v>4</v>
      </c>
      <c r="B12" s="34"/>
      <c r="C12" s="34"/>
      <c r="D12" s="34"/>
      <c r="E12" s="34"/>
      <c r="F12" s="34"/>
      <c r="G12" s="34"/>
      <c r="H12" s="34"/>
      <c r="J12" s="26" t="s">
        <v>4</v>
      </c>
      <c r="K12" s="34"/>
      <c r="L12" s="34"/>
      <c r="M12" s="34"/>
      <c r="N12" s="34"/>
      <c r="O12" s="34"/>
      <c r="P12" s="34"/>
      <c r="Q12" s="34"/>
      <c r="S12" s="28" t="s">
        <v>4</v>
      </c>
      <c r="T12" s="45">
        <f t="shared" si="5"/>
        <v>0</v>
      </c>
      <c r="U12" s="45">
        <f t="shared" si="3"/>
        <v>0</v>
      </c>
      <c r="V12" s="45">
        <f t="shared" si="3"/>
        <v>0</v>
      </c>
      <c r="W12" s="45">
        <f t="shared" si="3"/>
        <v>0</v>
      </c>
      <c r="X12" s="45">
        <f t="shared" si="3"/>
        <v>0</v>
      </c>
      <c r="Y12" s="45">
        <f t="shared" si="3"/>
        <v>0</v>
      </c>
      <c r="Z12" s="45">
        <f t="shared" si="3"/>
        <v>0</v>
      </c>
    </row>
    <row r="13" spans="1:26" x14ac:dyDescent="0.25">
      <c r="A13" s="26" t="s">
        <v>5</v>
      </c>
      <c r="B13" s="34"/>
      <c r="C13" s="34"/>
      <c r="D13" s="34"/>
      <c r="E13" s="34"/>
      <c r="F13" s="34"/>
      <c r="G13" s="34"/>
      <c r="H13" s="34"/>
      <c r="J13" s="26" t="s">
        <v>5</v>
      </c>
      <c r="K13" s="34"/>
      <c r="L13" s="34"/>
      <c r="M13" s="34"/>
      <c r="N13" s="34"/>
      <c r="O13" s="34"/>
      <c r="P13" s="34"/>
      <c r="Q13" s="34"/>
      <c r="S13" s="28" t="s">
        <v>5</v>
      </c>
      <c r="T13" s="45">
        <f t="shared" si="5"/>
        <v>0</v>
      </c>
      <c r="U13" s="45">
        <f t="shared" si="3"/>
        <v>0</v>
      </c>
      <c r="V13" s="45">
        <f t="shared" si="3"/>
        <v>0</v>
      </c>
      <c r="W13" s="45">
        <f t="shared" si="3"/>
        <v>0</v>
      </c>
      <c r="X13" s="45">
        <f t="shared" si="3"/>
        <v>0</v>
      </c>
      <c r="Y13" s="45">
        <f t="shared" si="3"/>
        <v>0</v>
      </c>
      <c r="Z13" s="45">
        <f t="shared" si="3"/>
        <v>0</v>
      </c>
    </row>
    <row r="14" spans="1:26" x14ac:dyDescent="0.25">
      <c r="A14" s="26" t="s">
        <v>6</v>
      </c>
      <c r="B14" s="34"/>
      <c r="C14" s="34"/>
      <c r="D14" s="34"/>
      <c r="E14" s="34"/>
      <c r="F14" s="34"/>
      <c r="G14" s="34"/>
      <c r="H14" s="34"/>
      <c r="J14" s="26" t="s">
        <v>6</v>
      </c>
      <c r="K14" s="34"/>
      <c r="L14" s="34"/>
      <c r="M14" s="34"/>
      <c r="N14" s="34"/>
      <c r="O14" s="34"/>
      <c r="P14" s="34"/>
      <c r="Q14" s="34"/>
      <c r="S14" s="28" t="s">
        <v>6</v>
      </c>
      <c r="T14" s="45">
        <f t="shared" si="5"/>
        <v>0</v>
      </c>
      <c r="U14" s="45">
        <f t="shared" si="3"/>
        <v>0</v>
      </c>
      <c r="V14" s="45">
        <f t="shared" si="3"/>
        <v>0</v>
      </c>
      <c r="W14" s="45">
        <f t="shared" si="3"/>
        <v>0</v>
      </c>
      <c r="X14" s="45">
        <f t="shared" si="3"/>
        <v>0</v>
      </c>
      <c r="Y14" s="45">
        <f t="shared" si="3"/>
        <v>0</v>
      </c>
      <c r="Z14" s="45">
        <f t="shared" si="3"/>
        <v>0</v>
      </c>
    </row>
    <row r="15" spans="1:26" x14ac:dyDescent="0.25">
      <c r="A15" s="26" t="s">
        <v>7</v>
      </c>
      <c r="B15" s="34"/>
      <c r="C15" s="34"/>
      <c r="D15" s="34"/>
      <c r="E15" s="34"/>
      <c r="F15" s="34"/>
      <c r="G15" s="34"/>
      <c r="H15" s="34"/>
      <c r="J15" s="26" t="s">
        <v>7</v>
      </c>
      <c r="K15" s="34"/>
      <c r="L15" s="34"/>
      <c r="M15" s="34"/>
      <c r="N15" s="34"/>
      <c r="O15" s="34"/>
      <c r="P15" s="34"/>
      <c r="Q15" s="34"/>
      <c r="S15" s="28" t="s">
        <v>7</v>
      </c>
      <c r="T15" s="45">
        <f t="shared" si="5"/>
        <v>0</v>
      </c>
      <c r="U15" s="45">
        <f t="shared" si="3"/>
        <v>0</v>
      </c>
      <c r="V15" s="45">
        <f t="shared" si="3"/>
        <v>0</v>
      </c>
      <c r="W15" s="45">
        <f t="shared" si="3"/>
        <v>0</v>
      </c>
      <c r="X15" s="45">
        <f t="shared" si="3"/>
        <v>0</v>
      </c>
      <c r="Y15" s="45">
        <f t="shared" si="3"/>
        <v>0</v>
      </c>
      <c r="Z15" s="45">
        <f t="shared" si="3"/>
        <v>0</v>
      </c>
    </row>
    <row r="16" spans="1:26" x14ac:dyDescent="0.25">
      <c r="A16" s="26" t="s">
        <v>8</v>
      </c>
      <c r="B16" s="34"/>
      <c r="C16" s="34"/>
      <c r="D16" s="34"/>
      <c r="E16" s="34"/>
      <c r="F16" s="34"/>
      <c r="G16" s="34"/>
      <c r="H16" s="34"/>
      <c r="J16" s="26" t="s">
        <v>8</v>
      </c>
      <c r="K16" s="34"/>
      <c r="L16" s="34"/>
      <c r="M16" s="34"/>
      <c r="N16" s="34"/>
      <c r="O16" s="34"/>
      <c r="P16" s="34"/>
      <c r="Q16" s="34"/>
      <c r="S16" s="28" t="s">
        <v>8</v>
      </c>
      <c r="T16" s="45">
        <f t="shared" si="5"/>
        <v>0</v>
      </c>
      <c r="U16" s="45">
        <f t="shared" si="3"/>
        <v>0</v>
      </c>
      <c r="V16" s="45">
        <f t="shared" si="3"/>
        <v>0</v>
      </c>
      <c r="W16" s="45">
        <f t="shared" si="3"/>
        <v>0</v>
      </c>
      <c r="X16" s="45">
        <f t="shared" si="3"/>
        <v>0</v>
      </c>
      <c r="Y16" s="45">
        <f t="shared" si="3"/>
        <v>0</v>
      </c>
      <c r="Z16" s="45">
        <f t="shared" si="3"/>
        <v>0</v>
      </c>
    </row>
    <row r="17" spans="1:26" ht="15.6" x14ac:dyDescent="0.25">
      <c r="A17" s="35" t="s">
        <v>13</v>
      </c>
      <c r="B17" s="33">
        <f>SUM(B7:B16)</f>
        <v>0</v>
      </c>
      <c r="C17" s="33">
        <f t="shared" ref="C17:H17" si="6">SUM(C7:C16)</f>
        <v>0</v>
      </c>
      <c r="D17" s="33">
        <f t="shared" si="6"/>
        <v>0</v>
      </c>
      <c r="E17" s="33">
        <f t="shared" si="6"/>
        <v>0</v>
      </c>
      <c r="F17" s="33">
        <f t="shared" si="6"/>
        <v>0</v>
      </c>
      <c r="G17" s="33">
        <f t="shared" si="6"/>
        <v>0</v>
      </c>
      <c r="H17" s="33">
        <f t="shared" si="6"/>
        <v>0</v>
      </c>
      <c r="J17" s="35" t="s">
        <v>13</v>
      </c>
      <c r="K17" s="33">
        <f>SUM(K7:K16)</f>
        <v>0</v>
      </c>
      <c r="L17" s="33">
        <f t="shared" ref="L17:Q17" si="7">SUM(L7:L16)</f>
        <v>0</v>
      </c>
      <c r="M17" s="33">
        <f t="shared" si="7"/>
        <v>0</v>
      </c>
      <c r="N17" s="33">
        <f t="shared" si="7"/>
        <v>0</v>
      </c>
      <c r="O17" s="33">
        <f t="shared" si="7"/>
        <v>0</v>
      </c>
      <c r="P17" s="33">
        <f t="shared" si="7"/>
        <v>0</v>
      </c>
      <c r="Q17" s="33">
        <f t="shared" si="7"/>
        <v>0</v>
      </c>
      <c r="S17" s="42" t="s">
        <v>13</v>
      </c>
      <c r="T17" s="45">
        <f t="shared" si="5"/>
        <v>0</v>
      </c>
      <c r="U17" s="45">
        <f t="shared" si="3"/>
        <v>0</v>
      </c>
      <c r="V17" s="45">
        <f t="shared" si="3"/>
        <v>0</v>
      </c>
      <c r="W17" s="45">
        <f t="shared" si="3"/>
        <v>0</v>
      </c>
      <c r="X17" s="45">
        <f t="shared" si="3"/>
        <v>0</v>
      </c>
      <c r="Y17" s="45">
        <f t="shared" si="3"/>
        <v>0</v>
      </c>
      <c r="Z17" s="45">
        <f t="shared" si="3"/>
        <v>0</v>
      </c>
    </row>
    <row r="18" spans="1:26" x14ac:dyDescent="0.25">
      <c r="A18" s="26" t="s">
        <v>9</v>
      </c>
      <c r="B18" s="34"/>
      <c r="C18" s="34"/>
      <c r="D18" s="34"/>
      <c r="E18" s="34"/>
      <c r="F18" s="34"/>
      <c r="G18" s="34"/>
      <c r="H18" s="34"/>
      <c r="J18" s="26" t="s">
        <v>9</v>
      </c>
      <c r="K18" s="34"/>
      <c r="L18" s="34"/>
      <c r="M18" s="34"/>
      <c r="N18" s="34"/>
      <c r="O18" s="34"/>
      <c r="P18" s="34"/>
      <c r="Q18" s="34"/>
      <c r="S18" s="28" t="s">
        <v>9</v>
      </c>
      <c r="T18" s="45">
        <f t="shared" si="5"/>
        <v>0</v>
      </c>
      <c r="U18" s="45">
        <f t="shared" si="3"/>
        <v>0</v>
      </c>
      <c r="V18" s="45">
        <f t="shared" si="3"/>
        <v>0</v>
      </c>
      <c r="W18" s="45">
        <f t="shared" si="3"/>
        <v>0</v>
      </c>
      <c r="X18" s="45">
        <f t="shared" si="3"/>
        <v>0</v>
      </c>
      <c r="Y18" s="45">
        <f t="shared" si="3"/>
        <v>0</v>
      </c>
      <c r="Z18" s="45">
        <f t="shared" si="3"/>
        <v>0</v>
      </c>
    </row>
    <row r="19" spans="1:26" ht="15.6" x14ac:dyDescent="0.25">
      <c r="A19" s="35" t="s">
        <v>14</v>
      </c>
      <c r="B19" s="33">
        <f>B17+B18</f>
        <v>0</v>
      </c>
      <c r="C19" s="33">
        <f t="shared" ref="C19:H19" si="8">C17+C18</f>
        <v>0</v>
      </c>
      <c r="D19" s="33">
        <f t="shared" si="8"/>
        <v>0</v>
      </c>
      <c r="E19" s="33">
        <f t="shared" si="8"/>
        <v>0</v>
      </c>
      <c r="F19" s="33">
        <f t="shared" si="8"/>
        <v>0</v>
      </c>
      <c r="G19" s="33">
        <f t="shared" si="8"/>
        <v>0</v>
      </c>
      <c r="H19" s="33">
        <f t="shared" si="8"/>
        <v>0</v>
      </c>
      <c r="J19" s="35" t="s">
        <v>14</v>
      </c>
      <c r="K19" s="33">
        <f>K17+K18</f>
        <v>0</v>
      </c>
      <c r="L19" s="33">
        <f t="shared" ref="L19:Q19" si="9">L17+L18</f>
        <v>0</v>
      </c>
      <c r="M19" s="33">
        <f t="shared" si="9"/>
        <v>0</v>
      </c>
      <c r="N19" s="33">
        <f t="shared" si="9"/>
        <v>0</v>
      </c>
      <c r="O19" s="33">
        <f t="shared" si="9"/>
        <v>0</v>
      </c>
      <c r="P19" s="33">
        <f t="shared" si="9"/>
        <v>0</v>
      </c>
      <c r="Q19" s="33">
        <f t="shared" si="9"/>
        <v>0</v>
      </c>
      <c r="S19" s="42" t="s">
        <v>14</v>
      </c>
      <c r="T19" s="45">
        <f t="shared" si="5"/>
        <v>0</v>
      </c>
      <c r="U19" s="45">
        <f t="shared" si="3"/>
        <v>0</v>
      </c>
      <c r="V19" s="45">
        <f t="shared" si="3"/>
        <v>0</v>
      </c>
      <c r="W19" s="45">
        <f t="shared" si="3"/>
        <v>0</v>
      </c>
      <c r="X19" s="45">
        <f t="shared" si="3"/>
        <v>0</v>
      </c>
      <c r="Y19" s="45">
        <f t="shared" si="3"/>
        <v>0</v>
      </c>
      <c r="Z19" s="45">
        <f t="shared" si="3"/>
        <v>0</v>
      </c>
    </row>
    <row r="20" spans="1:26" x14ac:dyDescent="0.25">
      <c r="A20" s="26" t="s">
        <v>10</v>
      </c>
      <c r="B20" s="29"/>
      <c r="C20" s="29"/>
      <c r="D20" s="29"/>
      <c r="E20" s="29"/>
      <c r="F20" s="29"/>
      <c r="G20" s="29"/>
      <c r="H20" s="29"/>
      <c r="J20" s="26" t="s">
        <v>10</v>
      </c>
      <c r="K20" s="29"/>
      <c r="L20" s="29"/>
      <c r="M20" s="29"/>
      <c r="N20" s="29"/>
      <c r="O20" s="29"/>
      <c r="P20" s="29"/>
      <c r="Q20" s="29"/>
      <c r="S20" s="28" t="s">
        <v>10</v>
      </c>
      <c r="T20" s="45">
        <f t="shared" si="5"/>
        <v>0</v>
      </c>
      <c r="U20" s="45">
        <f t="shared" si="3"/>
        <v>0</v>
      </c>
      <c r="V20" s="45">
        <f t="shared" si="3"/>
        <v>0</v>
      </c>
      <c r="W20" s="45">
        <f t="shared" si="3"/>
        <v>0</v>
      </c>
      <c r="X20" s="45">
        <f t="shared" si="3"/>
        <v>0</v>
      </c>
      <c r="Y20" s="45">
        <f t="shared" si="3"/>
        <v>0</v>
      </c>
      <c r="Z20" s="45">
        <f t="shared" si="3"/>
        <v>0</v>
      </c>
    </row>
    <row r="26" spans="1:26" ht="21.75" customHeight="1" x14ac:dyDescent="0.25"/>
  </sheetData>
  <mergeCells count="3">
    <mergeCell ref="A5:H5"/>
    <mergeCell ref="J5:Q5"/>
    <mergeCell ref="S5:Z5"/>
  </mergeCells>
  <conditionalFormatting sqref="T7:Z20">
    <cfRule type="cellIs" dxfId="9" priority="1" operator="lessThan">
      <formula>0</formula>
    </cfRule>
    <cfRule type="cellIs" dxfId="8" priority="2" operator="greaterThan">
      <formula>1</formula>
    </cfRule>
  </conditionalFormatting>
  <pageMargins left="0.7" right="0.7" top="0.75" bottom="0.75" header="0.3" footer="0.3"/>
  <pageSetup scale="96" orientation="landscape" r:id="rId1"/>
  <headerFooter>
    <oddFooter>&amp;L&amp;"Arial,Regular"&amp;12Version Date: June 16, 2025</oddFooter>
  </headerFooter>
  <rowBreaks count="1" manualBreakCount="1">
    <brk id="2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0C3CE-94D9-4AB0-A4B4-7858AD496B6B}">
  <dimension ref="A1:Z50"/>
  <sheetViews>
    <sheetView showGridLines="0" showZeros="0" zoomScale="90" zoomScaleNormal="90" workbookViewId="0">
      <pane xSplit="1" ySplit="6" topLeftCell="B33" activePane="bottomRight" state="frozen"/>
      <selection pane="topRight" activeCell="B1" sqref="B1"/>
      <selection pane="bottomLeft" activeCell="A7" sqref="A7"/>
      <selection pane="bottomRight" activeCell="E35" sqref="E35"/>
    </sheetView>
  </sheetViews>
  <sheetFormatPr defaultColWidth="9.109375" defaultRowHeight="15" x14ac:dyDescent="0.25"/>
  <cols>
    <col min="1" max="1" width="62.88671875" style="24" bestFit="1" customWidth="1"/>
    <col min="2" max="6" width="10.6640625" style="24" customWidth="1"/>
    <col min="7" max="8" width="11.6640625" style="24" bestFit="1" customWidth="1"/>
    <col min="9" max="9" width="9.109375" style="24"/>
    <col min="10" max="10" width="62.88671875" style="24" bestFit="1" customWidth="1"/>
    <col min="11" max="11" width="10.6640625" style="24" customWidth="1"/>
    <col min="12" max="12" width="11.88671875" style="24" customWidth="1"/>
    <col min="13" max="15" width="10.6640625" style="24" customWidth="1"/>
    <col min="16" max="17" width="11.6640625" style="24" customWidth="1"/>
    <col min="18" max="18" width="9.109375" style="24"/>
    <col min="19" max="19" width="62.88671875" style="24" bestFit="1" customWidth="1"/>
    <col min="20" max="24" width="10.6640625" style="24" customWidth="1"/>
    <col min="25" max="26" width="11.6640625" style="24" customWidth="1"/>
    <col min="27" max="16384" width="9.109375" style="24"/>
  </cols>
  <sheetData>
    <row r="1" spans="1:26" ht="15.6" x14ac:dyDescent="0.3">
      <c r="A1" s="23" t="str">
        <f>+'Cover '!A1</f>
        <v>California Department of Managed Health Care</v>
      </c>
    </row>
    <row r="2" spans="1:26" ht="15.6" x14ac:dyDescent="0.3">
      <c r="A2" s="23" t="s">
        <v>59</v>
      </c>
      <c r="S2" s="47" t="s">
        <v>64</v>
      </c>
    </row>
    <row r="3" spans="1:26" x14ac:dyDescent="0.25">
      <c r="A3" s="46" t="s">
        <v>66</v>
      </c>
      <c r="S3" s="48" t="s">
        <v>65</v>
      </c>
    </row>
    <row r="4" spans="1:26" ht="15.6" x14ac:dyDescent="0.3">
      <c r="J4" s="76" t="s">
        <v>67</v>
      </c>
      <c r="K4" s="76"/>
      <c r="L4" s="76"/>
      <c r="M4" s="76"/>
      <c r="N4" s="76"/>
      <c r="O4" s="76"/>
      <c r="P4" s="76"/>
      <c r="Q4" s="76"/>
    </row>
    <row r="5" spans="1:26" ht="15.6" x14ac:dyDescent="0.25">
      <c r="A5" s="71" t="s">
        <v>18</v>
      </c>
      <c r="B5" s="72"/>
      <c r="C5" s="72"/>
      <c r="D5" s="72"/>
      <c r="E5" s="72"/>
      <c r="F5" s="72"/>
      <c r="G5" s="72"/>
      <c r="H5" s="73"/>
      <c r="J5" s="68" t="s">
        <v>63</v>
      </c>
      <c r="K5" s="69"/>
      <c r="L5" s="69"/>
      <c r="M5" s="69"/>
      <c r="N5" s="69"/>
      <c r="O5" s="69"/>
      <c r="P5" s="69"/>
      <c r="Q5" s="70"/>
      <c r="R5" s="49"/>
      <c r="S5" s="68" t="s">
        <v>62</v>
      </c>
      <c r="T5" s="69"/>
      <c r="U5" s="69"/>
      <c r="V5" s="69"/>
      <c r="W5" s="69"/>
      <c r="X5" s="69"/>
      <c r="Y5" s="69"/>
      <c r="Z5" s="70"/>
    </row>
    <row r="6" spans="1:26" ht="15.6" x14ac:dyDescent="0.25">
      <c r="A6" s="25" t="s">
        <v>0</v>
      </c>
      <c r="B6" s="43">
        <f t="shared" ref="B6:D6" si="0">C6-1</f>
        <v>-5</v>
      </c>
      <c r="C6" s="43">
        <f t="shared" si="0"/>
        <v>-4</v>
      </c>
      <c r="D6" s="43">
        <f t="shared" si="0"/>
        <v>-3</v>
      </c>
      <c r="E6" s="43">
        <f>F6-1</f>
        <v>-2</v>
      </c>
      <c r="F6" s="43">
        <f>'Cover '!$C$5-1</f>
        <v>-1</v>
      </c>
      <c r="G6" s="43" t="str">
        <f>'Cover '!$C$5&amp;" Est"</f>
        <v xml:space="preserve"> Est</v>
      </c>
      <c r="H6" s="43" t="str">
        <f>'Cover '!$C$5+1&amp;" Est"</f>
        <v>1 Est</v>
      </c>
      <c r="J6" s="50" t="s">
        <v>0</v>
      </c>
      <c r="K6" s="51">
        <f t="shared" ref="K6:M6" si="1">L6-1</f>
        <v>-5</v>
      </c>
      <c r="L6" s="51">
        <f t="shared" si="1"/>
        <v>-4</v>
      </c>
      <c r="M6" s="51">
        <f t="shared" si="1"/>
        <v>-3</v>
      </c>
      <c r="N6" s="51">
        <f>O6-1</f>
        <v>-2</v>
      </c>
      <c r="O6" s="51">
        <f>'Cover '!$C$5-1</f>
        <v>-1</v>
      </c>
      <c r="P6" s="51" t="str">
        <f>'Cover '!$C$5&amp;" Est"</f>
        <v xml:space="preserve"> Est</v>
      </c>
      <c r="Q6" s="51" t="str">
        <f>'Cover '!$C$5+1&amp;" Est"</f>
        <v>1 Est</v>
      </c>
      <c r="R6" s="49"/>
      <c r="S6" s="50" t="s">
        <v>0</v>
      </c>
      <c r="T6" s="51">
        <f t="shared" ref="T6:V6" si="2">U6-1</f>
        <v>-5</v>
      </c>
      <c r="U6" s="51">
        <f t="shared" si="2"/>
        <v>-4</v>
      </c>
      <c r="V6" s="51">
        <f t="shared" si="2"/>
        <v>-3</v>
      </c>
      <c r="W6" s="51">
        <f>X6-1</f>
        <v>-2</v>
      </c>
      <c r="X6" s="51">
        <f>'Cover '!$C$5-1</f>
        <v>-1</v>
      </c>
      <c r="Y6" s="51" t="str">
        <f>'Cover '!$C$5&amp;" Est"</f>
        <v xml:space="preserve"> Est</v>
      </c>
      <c r="Z6" s="51" t="str">
        <f>'Cover '!$C$5+1&amp;" Est"</f>
        <v>1 Est</v>
      </c>
    </row>
    <row r="7" spans="1:26" x14ac:dyDescent="0.25">
      <c r="A7" s="26" t="s">
        <v>1</v>
      </c>
      <c r="B7" s="27"/>
      <c r="C7" s="27"/>
      <c r="D7" s="27"/>
      <c r="E7" s="27"/>
      <c r="F7" s="27"/>
      <c r="G7" s="27"/>
      <c r="H7" s="27"/>
      <c r="J7" s="52" t="s">
        <v>1</v>
      </c>
      <c r="K7" s="61">
        <f>'MH Utilz&amp;UC'!K7</f>
        <v>0</v>
      </c>
      <c r="L7" s="61">
        <f>'MH Utilz&amp;UC'!L7</f>
        <v>0</v>
      </c>
      <c r="M7" s="61">
        <f>'MH Utilz&amp;UC'!M7</f>
        <v>0</v>
      </c>
      <c r="N7" s="61">
        <f>'MH Utilz&amp;UC'!N7</f>
        <v>0</v>
      </c>
      <c r="O7" s="61">
        <f>'MH Utilz&amp;UC'!O7</f>
        <v>0</v>
      </c>
      <c r="P7" s="61">
        <f>'MH Utilz&amp;UC'!P7</f>
        <v>0</v>
      </c>
      <c r="Q7" s="61">
        <f>'MH Utilz&amp;UC'!Q7</f>
        <v>0</v>
      </c>
      <c r="R7" s="49"/>
      <c r="S7" s="52" t="s">
        <v>1</v>
      </c>
      <c r="T7" s="53">
        <f>IFERROR(B7/K7,0)</f>
        <v>0</v>
      </c>
      <c r="U7" s="53">
        <f t="shared" ref="U7:Z18" si="3">IFERROR(C7/L7,0)</f>
        <v>0</v>
      </c>
      <c r="V7" s="53">
        <f t="shared" si="3"/>
        <v>0</v>
      </c>
      <c r="W7" s="53">
        <f t="shared" si="3"/>
        <v>0</v>
      </c>
      <c r="X7" s="53">
        <f t="shared" si="3"/>
        <v>0</v>
      </c>
      <c r="Y7" s="53">
        <f t="shared" si="3"/>
        <v>0</v>
      </c>
      <c r="Z7" s="53">
        <f t="shared" si="3"/>
        <v>0</v>
      </c>
    </row>
    <row r="8" spans="1:26" x14ac:dyDescent="0.25">
      <c r="A8" s="26" t="s">
        <v>2</v>
      </c>
      <c r="B8" s="27"/>
      <c r="C8" s="27"/>
      <c r="D8" s="27"/>
      <c r="E8" s="27"/>
      <c r="F8" s="27"/>
      <c r="G8" s="27"/>
      <c r="H8" s="27"/>
      <c r="J8" s="52" t="s">
        <v>2</v>
      </c>
      <c r="K8" s="61">
        <f>'MH Utilz&amp;UC'!K8</f>
        <v>0</v>
      </c>
      <c r="L8" s="61">
        <f>'MH Utilz&amp;UC'!L8</f>
        <v>0</v>
      </c>
      <c r="M8" s="61">
        <f>'MH Utilz&amp;UC'!M8</f>
        <v>0</v>
      </c>
      <c r="N8" s="61">
        <f>'MH Utilz&amp;UC'!N8</f>
        <v>0</v>
      </c>
      <c r="O8" s="61">
        <f>'MH Utilz&amp;UC'!O8</f>
        <v>0</v>
      </c>
      <c r="P8" s="61">
        <f>'MH Utilz&amp;UC'!P8</f>
        <v>0</v>
      </c>
      <c r="Q8" s="61">
        <f>'MH Utilz&amp;UC'!Q8</f>
        <v>0</v>
      </c>
      <c r="R8" s="49"/>
      <c r="S8" s="52" t="s">
        <v>2</v>
      </c>
      <c r="T8" s="53">
        <f t="shared" ref="T8:T18" si="4">IFERROR(B8/K8,0)</f>
        <v>0</v>
      </c>
      <c r="U8" s="53">
        <f t="shared" si="3"/>
        <v>0</v>
      </c>
      <c r="V8" s="53">
        <f t="shared" si="3"/>
        <v>0</v>
      </c>
      <c r="W8" s="53">
        <f t="shared" si="3"/>
        <v>0</v>
      </c>
      <c r="X8" s="53">
        <f t="shared" si="3"/>
        <v>0</v>
      </c>
      <c r="Y8" s="53">
        <f t="shared" si="3"/>
        <v>0</v>
      </c>
      <c r="Z8" s="53">
        <f t="shared" si="3"/>
        <v>0</v>
      </c>
    </row>
    <row r="9" spans="1:26" x14ac:dyDescent="0.25">
      <c r="A9" s="26" t="s">
        <v>22</v>
      </c>
      <c r="B9" s="27"/>
      <c r="C9" s="27"/>
      <c r="D9" s="27"/>
      <c r="E9" s="27"/>
      <c r="F9" s="27"/>
      <c r="G9" s="27"/>
      <c r="H9" s="27"/>
      <c r="J9" s="52" t="s">
        <v>22</v>
      </c>
      <c r="K9" s="61">
        <f>'MH Utilz&amp;UC'!K9</f>
        <v>0</v>
      </c>
      <c r="L9" s="61">
        <f>'MH Utilz&amp;UC'!L9</f>
        <v>0</v>
      </c>
      <c r="M9" s="61">
        <f>'MH Utilz&amp;UC'!M9</f>
        <v>0</v>
      </c>
      <c r="N9" s="61">
        <f>'MH Utilz&amp;UC'!N9</f>
        <v>0</v>
      </c>
      <c r="O9" s="61">
        <f>'MH Utilz&amp;UC'!O9</f>
        <v>0</v>
      </c>
      <c r="P9" s="61">
        <f>'MH Utilz&amp;UC'!P9</f>
        <v>0</v>
      </c>
      <c r="Q9" s="61">
        <f>'MH Utilz&amp;UC'!Q9</f>
        <v>0</v>
      </c>
      <c r="R9" s="49"/>
      <c r="S9" s="52" t="s">
        <v>22</v>
      </c>
      <c r="T9" s="53">
        <f t="shared" si="4"/>
        <v>0</v>
      </c>
      <c r="U9" s="53">
        <f t="shared" si="3"/>
        <v>0</v>
      </c>
      <c r="V9" s="53">
        <f t="shared" si="3"/>
        <v>0</v>
      </c>
      <c r="W9" s="53">
        <f t="shared" si="3"/>
        <v>0</v>
      </c>
      <c r="X9" s="53">
        <f t="shared" si="3"/>
        <v>0</v>
      </c>
      <c r="Y9" s="53">
        <f t="shared" si="3"/>
        <v>0</v>
      </c>
      <c r="Z9" s="53">
        <f t="shared" si="3"/>
        <v>0</v>
      </c>
    </row>
    <row r="10" spans="1:26" x14ac:dyDescent="0.25">
      <c r="A10" s="26" t="s">
        <v>21</v>
      </c>
      <c r="B10" s="27"/>
      <c r="C10" s="27"/>
      <c r="D10" s="27"/>
      <c r="E10" s="27"/>
      <c r="F10" s="27"/>
      <c r="G10" s="27"/>
      <c r="H10" s="27"/>
      <c r="J10" s="52" t="s">
        <v>21</v>
      </c>
      <c r="K10" s="61">
        <f>'MH Utilz&amp;UC'!K10</f>
        <v>0</v>
      </c>
      <c r="L10" s="61">
        <f>'MH Utilz&amp;UC'!L10</f>
        <v>0</v>
      </c>
      <c r="M10" s="61">
        <f>'MH Utilz&amp;UC'!M10</f>
        <v>0</v>
      </c>
      <c r="N10" s="61">
        <f>'MH Utilz&amp;UC'!N10</f>
        <v>0</v>
      </c>
      <c r="O10" s="61">
        <f>'MH Utilz&amp;UC'!O10</f>
        <v>0</v>
      </c>
      <c r="P10" s="61">
        <f>'MH Utilz&amp;UC'!P10</f>
        <v>0</v>
      </c>
      <c r="Q10" s="61">
        <f>'MH Utilz&amp;UC'!Q10</f>
        <v>0</v>
      </c>
      <c r="R10" s="49"/>
      <c r="S10" s="52" t="s">
        <v>21</v>
      </c>
      <c r="T10" s="53">
        <f t="shared" si="4"/>
        <v>0</v>
      </c>
      <c r="U10" s="53">
        <f t="shared" si="3"/>
        <v>0</v>
      </c>
      <c r="V10" s="53">
        <f t="shared" si="3"/>
        <v>0</v>
      </c>
      <c r="W10" s="53">
        <f t="shared" si="3"/>
        <v>0</v>
      </c>
      <c r="X10" s="53">
        <f t="shared" si="3"/>
        <v>0</v>
      </c>
      <c r="Y10" s="53">
        <f t="shared" si="3"/>
        <v>0</v>
      </c>
      <c r="Z10" s="53">
        <f t="shared" si="3"/>
        <v>0</v>
      </c>
    </row>
    <row r="11" spans="1:26" x14ac:dyDescent="0.25">
      <c r="A11" s="26" t="s">
        <v>3</v>
      </c>
      <c r="B11" s="27"/>
      <c r="C11" s="27"/>
      <c r="D11" s="27"/>
      <c r="E11" s="27"/>
      <c r="F11" s="27"/>
      <c r="G11" s="27"/>
      <c r="H11" s="27"/>
      <c r="J11" s="52" t="s">
        <v>3</v>
      </c>
      <c r="K11" s="61">
        <f>'MH Utilz&amp;UC'!K11</f>
        <v>0</v>
      </c>
      <c r="L11" s="61">
        <f>'MH Utilz&amp;UC'!L11</f>
        <v>0</v>
      </c>
      <c r="M11" s="61">
        <f>'MH Utilz&amp;UC'!M11</f>
        <v>0</v>
      </c>
      <c r="N11" s="61">
        <f>'MH Utilz&amp;UC'!N11</f>
        <v>0</v>
      </c>
      <c r="O11" s="61">
        <f>'MH Utilz&amp;UC'!O11</f>
        <v>0</v>
      </c>
      <c r="P11" s="61">
        <f>'MH Utilz&amp;UC'!P11</f>
        <v>0</v>
      </c>
      <c r="Q11" s="61">
        <f>'MH Utilz&amp;UC'!Q11</f>
        <v>0</v>
      </c>
      <c r="R11" s="49"/>
      <c r="S11" s="52" t="s">
        <v>3</v>
      </c>
      <c r="T11" s="53">
        <f t="shared" si="4"/>
        <v>0</v>
      </c>
      <c r="U11" s="53">
        <f t="shared" si="3"/>
        <v>0</v>
      </c>
      <c r="V11" s="53">
        <f t="shared" si="3"/>
        <v>0</v>
      </c>
      <c r="W11" s="53">
        <f t="shared" si="3"/>
        <v>0</v>
      </c>
      <c r="X11" s="53">
        <f t="shared" si="3"/>
        <v>0</v>
      </c>
      <c r="Y11" s="53">
        <f t="shared" si="3"/>
        <v>0</v>
      </c>
      <c r="Z11" s="53">
        <f t="shared" si="3"/>
        <v>0</v>
      </c>
    </row>
    <row r="12" spans="1:26" x14ac:dyDescent="0.25">
      <c r="A12" s="26" t="s">
        <v>4</v>
      </c>
      <c r="B12" s="27"/>
      <c r="C12" s="27"/>
      <c r="D12" s="27"/>
      <c r="E12" s="27"/>
      <c r="F12" s="27"/>
      <c r="G12" s="27"/>
      <c r="H12" s="27"/>
      <c r="J12" s="52" t="s">
        <v>4</v>
      </c>
      <c r="K12" s="61">
        <f>'MH Utilz&amp;UC'!K12</f>
        <v>0</v>
      </c>
      <c r="L12" s="61">
        <f>'MH Utilz&amp;UC'!L12</f>
        <v>0</v>
      </c>
      <c r="M12" s="61">
        <f>'MH Utilz&amp;UC'!M12</f>
        <v>0</v>
      </c>
      <c r="N12" s="61">
        <f>'MH Utilz&amp;UC'!N12</f>
        <v>0</v>
      </c>
      <c r="O12" s="61">
        <f>'MH Utilz&amp;UC'!O12</f>
        <v>0</v>
      </c>
      <c r="P12" s="61">
        <f>'MH Utilz&amp;UC'!P12</f>
        <v>0</v>
      </c>
      <c r="Q12" s="61">
        <f>'MH Utilz&amp;UC'!Q12</f>
        <v>0</v>
      </c>
      <c r="R12" s="49"/>
      <c r="S12" s="52" t="s">
        <v>4</v>
      </c>
      <c r="T12" s="53">
        <f t="shared" si="4"/>
        <v>0</v>
      </c>
      <c r="U12" s="53">
        <f t="shared" si="3"/>
        <v>0</v>
      </c>
      <c r="V12" s="53">
        <f t="shared" si="3"/>
        <v>0</v>
      </c>
      <c r="W12" s="53">
        <f t="shared" si="3"/>
        <v>0</v>
      </c>
      <c r="X12" s="53">
        <f t="shared" si="3"/>
        <v>0</v>
      </c>
      <c r="Y12" s="53">
        <f t="shared" si="3"/>
        <v>0</v>
      </c>
      <c r="Z12" s="53">
        <f t="shared" si="3"/>
        <v>0</v>
      </c>
    </row>
    <row r="13" spans="1:26" x14ac:dyDescent="0.25">
      <c r="A13" s="26" t="s">
        <v>5</v>
      </c>
      <c r="B13" s="27"/>
      <c r="C13" s="27"/>
      <c r="D13" s="27"/>
      <c r="E13" s="27"/>
      <c r="F13" s="27"/>
      <c r="G13" s="27"/>
      <c r="H13" s="27"/>
      <c r="J13" s="52" t="s">
        <v>5</v>
      </c>
      <c r="K13" s="61">
        <f>'MH Utilz&amp;UC'!K13</f>
        <v>0</v>
      </c>
      <c r="L13" s="61">
        <f>'MH Utilz&amp;UC'!L13</f>
        <v>0</v>
      </c>
      <c r="M13" s="61">
        <f>'MH Utilz&amp;UC'!M13</f>
        <v>0</v>
      </c>
      <c r="N13" s="61">
        <f>'MH Utilz&amp;UC'!N13</f>
        <v>0</v>
      </c>
      <c r="O13" s="61">
        <f>'MH Utilz&amp;UC'!O13</f>
        <v>0</v>
      </c>
      <c r="P13" s="61">
        <f>'MH Utilz&amp;UC'!P13</f>
        <v>0</v>
      </c>
      <c r="Q13" s="61">
        <f>'MH Utilz&amp;UC'!Q13</f>
        <v>0</v>
      </c>
      <c r="R13" s="49"/>
      <c r="S13" s="52" t="s">
        <v>5</v>
      </c>
      <c r="T13" s="53">
        <f t="shared" si="4"/>
        <v>0</v>
      </c>
      <c r="U13" s="53">
        <f t="shared" si="3"/>
        <v>0</v>
      </c>
      <c r="V13" s="53">
        <f t="shared" si="3"/>
        <v>0</v>
      </c>
      <c r="W13" s="53">
        <f t="shared" si="3"/>
        <v>0</v>
      </c>
      <c r="X13" s="53">
        <f t="shared" si="3"/>
        <v>0</v>
      </c>
      <c r="Y13" s="53">
        <f t="shared" si="3"/>
        <v>0</v>
      </c>
      <c r="Z13" s="53">
        <f t="shared" si="3"/>
        <v>0</v>
      </c>
    </row>
    <row r="14" spans="1:26" x14ac:dyDescent="0.25">
      <c r="A14" s="26" t="s">
        <v>6</v>
      </c>
      <c r="B14" s="27"/>
      <c r="C14" s="27"/>
      <c r="D14" s="27"/>
      <c r="E14" s="27"/>
      <c r="F14" s="27"/>
      <c r="G14" s="27"/>
      <c r="H14" s="27"/>
      <c r="J14" s="52" t="s">
        <v>6</v>
      </c>
      <c r="K14" s="61">
        <f>'MH Utilz&amp;UC'!K14</f>
        <v>0</v>
      </c>
      <c r="L14" s="61">
        <f>'MH Utilz&amp;UC'!L14</f>
        <v>0</v>
      </c>
      <c r="M14" s="61">
        <f>'MH Utilz&amp;UC'!M14</f>
        <v>0</v>
      </c>
      <c r="N14" s="61">
        <f>'MH Utilz&amp;UC'!N14</f>
        <v>0</v>
      </c>
      <c r="O14" s="61">
        <f>'MH Utilz&amp;UC'!O14</f>
        <v>0</v>
      </c>
      <c r="P14" s="61">
        <f>'MH Utilz&amp;UC'!P14</f>
        <v>0</v>
      </c>
      <c r="Q14" s="61">
        <f>'MH Utilz&amp;UC'!Q14</f>
        <v>0</v>
      </c>
      <c r="R14" s="49"/>
      <c r="S14" s="52" t="s">
        <v>6</v>
      </c>
      <c r="T14" s="53">
        <f t="shared" si="4"/>
        <v>0</v>
      </c>
      <c r="U14" s="53">
        <f t="shared" si="3"/>
        <v>0</v>
      </c>
      <c r="V14" s="53">
        <f t="shared" si="3"/>
        <v>0</v>
      </c>
      <c r="W14" s="53">
        <f t="shared" si="3"/>
        <v>0</v>
      </c>
      <c r="X14" s="53">
        <f t="shared" si="3"/>
        <v>0</v>
      </c>
      <c r="Y14" s="53">
        <f t="shared" si="3"/>
        <v>0</v>
      </c>
      <c r="Z14" s="53">
        <f t="shared" si="3"/>
        <v>0</v>
      </c>
    </row>
    <row r="15" spans="1:26" x14ac:dyDescent="0.25">
      <c r="A15" s="26" t="s">
        <v>7</v>
      </c>
      <c r="B15" s="27"/>
      <c r="C15" s="27"/>
      <c r="D15" s="27"/>
      <c r="E15" s="27"/>
      <c r="F15" s="27"/>
      <c r="G15" s="27"/>
      <c r="H15" s="27"/>
      <c r="J15" s="52" t="s">
        <v>7</v>
      </c>
      <c r="K15" s="61">
        <f>'MH Utilz&amp;UC'!K15</f>
        <v>0</v>
      </c>
      <c r="L15" s="61">
        <f>'MH Utilz&amp;UC'!L15</f>
        <v>0</v>
      </c>
      <c r="M15" s="61">
        <f>'MH Utilz&amp;UC'!M15</f>
        <v>0</v>
      </c>
      <c r="N15" s="61">
        <f>'MH Utilz&amp;UC'!N15</f>
        <v>0</v>
      </c>
      <c r="O15" s="61">
        <f>'MH Utilz&amp;UC'!O15</f>
        <v>0</v>
      </c>
      <c r="P15" s="61">
        <f>'MH Utilz&amp;UC'!P15</f>
        <v>0</v>
      </c>
      <c r="Q15" s="61">
        <f>'MH Utilz&amp;UC'!Q15</f>
        <v>0</v>
      </c>
      <c r="R15" s="49"/>
      <c r="S15" s="52" t="s">
        <v>7</v>
      </c>
      <c r="T15" s="53">
        <f t="shared" si="4"/>
        <v>0</v>
      </c>
      <c r="U15" s="53">
        <f t="shared" si="3"/>
        <v>0</v>
      </c>
      <c r="V15" s="53">
        <f t="shared" si="3"/>
        <v>0</v>
      </c>
      <c r="W15" s="53">
        <f t="shared" si="3"/>
        <v>0</v>
      </c>
      <c r="X15" s="53">
        <f t="shared" si="3"/>
        <v>0</v>
      </c>
      <c r="Y15" s="53">
        <f t="shared" si="3"/>
        <v>0</v>
      </c>
      <c r="Z15" s="53">
        <f t="shared" si="3"/>
        <v>0</v>
      </c>
    </row>
    <row r="16" spans="1:26" x14ac:dyDescent="0.25">
      <c r="A16" s="28" t="s">
        <v>8</v>
      </c>
      <c r="B16" s="27"/>
      <c r="C16" s="27"/>
      <c r="D16" s="27"/>
      <c r="E16" s="27"/>
      <c r="F16" s="27"/>
      <c r="G16" s="27"/>
      <c r="H16" s="27"/>
      <c r="J16" s="52" t="s">
        <v>8</v>
      </c>
      <c r="K16" s="61">
        <f>'MH Utilz&amp;UC'!K16</f>
        <v>0</v>
      </c>
      <c r="L16" s="61">
        <f>'MH Utilz&amp;UC'!L16</f>
        <v>0</v>
      </c>
      <c r="M16" s="61">
        <f>'MH Utilz&amp;UC'!M16</f>
        <v>0</v>
      </c>
      <c r="N16" s="61">
        <f>'MH Utilz&amp;UC'!N16</f>
        <v>0</v>
      </c>
      <c r="O16" s="61">
        <f>'MH Utilz&amp;UC'!O16</f>
        <v>0</v>
      </c>
      <c r="P16" s="61">
        <f>'MH Utilz&amp;UC'!P16</f>
        <v>0</v>
      </c>
      <c r="Q16" s="61">
        <f>'MH Utilz&amp;UC'!Q16</f>
        <v>0</v>
      </c>
      <c r="R16" s="49"/>
      <c r="S16" s="52" t="s">
        <v>8</v>
      </c>
      <c r="T16" s="53">
        <f t="shared" si="4"/>
        <v>0</v>
      </c>
      <c r="U16" s="53">
        <f t="shared" si="3"/>
        <v>0</v>
      </c>
      <c r="V16" s="53">
        <f t="shared" si="3"/>
        <v>0</v>
      </c>
      <c r="W16" s="53">
        <f t="shared" si="3"/>
        <v>0</v>
      </c>
      <c r="X16" s="53">
        <f t="shared" si="3"/>
        <v>0</v>
      </c>
      <c r="Y16" s="53">
        <f t="shared" si="3"/>
        <v>0</v>
      </c>
      <c r="Z16" s="53">
        <f t="shared" si="3"/>
        <v>0</v>
      </c>
    </row>
    <row r="17" spans="1:26" x14ac:dyDescent="0.25">
      <c r="A17" s="26" t="s">
        <v>9</v>
      </c>
      <c r="B17" s="27"/>
      <c r="C17" s="27"/>
      <c r="D17" s="27"/>
      <c r="E17" s="27"/>
      <c r="F17" s="27"/>
      <c r="G17" s="27"/>
      <c r="H17" s="27"/>
      <c r="J17" s="52" t="s">
        <v>9</v>
      </c>
      <c r="K17" s="61">
        <f>'MH Utilz&amp;UC'!K17</f>
        <v>0</v>
      </c>
      <c r="L17" s="61">
        <f>'MH Utilz&amp;UC'!L17</f>
        <v>0</v>
      </c>
      <c r="M17" s="61">
        <f>'MH Utilz&amp;UC'!M17</f>
        <v>0</v>
      </c>
      <c r="N17" s="61">
        <f>'MH Utilz&amp;UC'!N17</f>
        <v>0</v>
      </c>
      <c r="O17" s="61">
        <f>'MH Utilz&amp;UC'!O17</f>
        <v>0</v>
      </c>
      <c r="P17" s="61">
        <f>'MH Utilz&amp;UC'!P17</f>
        <v>0</v>
      </c>
      <c r="Q17" s="61">
        <f>'MH Utilz&amp;UC'!Q17</f>
        <v>0</v>
      </c>
      <c r="R17" s="49"/>
      <c r="S17" s="52" t="s">
        <v>9</v>
      </c>
      <c r="T17" s="53">
        <f t="shared" si="4"/>
        <v>0</v>
      </c>
      <c r="U17" s="53">
        <f t="shared" si="3"/>
        <v>0</v>
      </c>
      <c r="V17" s="53">
        <f t="shared" si="3"/>
        <v>0</v>
      </c>
      <c r="W17" s="53">
        <f t="shared" si="3"/>
        <v>0</v>
      </c>
      <c r="X17" s="53">
        <f t="shared" si="3"/>
        <v>0</v>
      </c>
      <c r="Y17" s="53">
        <f t="shared" si="3"/>
        <v>0</v>
      </c>
      <c r="Z17" s="53">
        <f t="shared" si="3"/>
        <v>0</v>
      </c>
    </row>
    <row r="18" spans="1:26" x14ac:dyDescent="0.25">
      <c r="A18" s="26" t="s">
        <v>10</v>
      </c>
      <c r="B18" s="29"/>
      <c r="C18" s="29"/>
      <c r="D18" s="29"/>
      <c r="E18" s="29"/>
      <c r="F18" s="29"/>
      <c r="G18" s="29"/>
      <c r="H18" s="29"/>
      <c r="J18" s="52" t="s">
        <v>10</v>
      </c>
      <c r="K18" s="61">
        <f>'MH Utilz&amp;UC'!K18</f>
        <v>0</v>
      </c>
      <c r="L18" s="61">
        <f>'MH Utilz&amp;UC'!L18</f>
        <v>0</v>
      </c>
      <c r="M18" s="61">
        <f>'MH Utilz&amp;UC'!M18</f>
        <v>0</v>
      </c>
      <c r="N18" s="61">
        <f>'MH Utilz&amp;UC'!N18</f>
        <v>0</v>
      </c>
      <c r="O18" s="61">
        <f>'MH Utilz&amp;UC'!O18</f>
        <v>0</v>
      </c>
      <c r="P18" s="61">
        <f>'MH Utilz&amp;UC'!P18</f>
        <v>0</v>
      </c>
      <c r="Q18" s="61">
        <f>'MH Utilz&amp;UC'!Q18</f>
        <v>0</v>
      </c>
      <c r="R18" s="49"/>
      <c r="S18" s="52" t="s">
        <v>10</v>
      </c>
      <c r="T18" s="53">
        <f t="shared" si="4"/>
        <v>0</v>
      </c>
      <c r="U18" s="53">
        <f t="shared" si="3"/>
        <v>0</v>
      </c>
      <c r="V18" s="53">
        <f t="shared" si="3"/>
        <v>0</v>
      </c>
      <c r="W18" s="53">
        <f t="shared" si="3"/>
        <v>0</v>
      </c>
      <c r="X18" s="53">
        <f t="shared" si="3"/>
        <v>0</v>
      </c>
      <c r="Y18" s="53">
        <f t="shared" si="3"/>
        <v>0</v>
      </c>
      <c r="Z18" s="53">
        <f t="shared" si="3"/>
        <v>0</v>
      </c>
    </row>
    <row r="19" spans="1:26" x14ac:dyDescent="0.25">
      <c r="J19" s="49"/>
      <c r="K19" s="49"/>
      <c r="L19" s="49"/>
      <c r="M19" s="49"/>
      <c r="N19" s="49"/>
      <c r="O19" s="49"/>
      <c r="P19" s="49"/>
      <c r="Q19" s="49"/>
      <c r="R19" s="49"/>
      <c r="S19" s="49"/>
      <c r="T19" s="49"/>
      <c r="U19" s="49"/>
      <c r="V19" s="49"/>
      <c r="W19" s="49"/>
      <c r="X19" s="49"/>
      <c r="Y19" s="49"/>
      <c r="Z19" s="49"/>
    </row>
    <row r="20" spans="1:26" ht="15.6" x14ac:dyDescent="0.25">
      <c r="A20" s="71" t="s">
        <v>18</v>
      </c>
      <c r="B20" s="72"/>
      <c r="C20" s="72"/>
      <c r="D20" s="72"/>
      <c r="E20" s="72"/>
      <c r="F20" s="72"/>
      <c r="G20" s="72"/>
      <c r="H20" s="73"/>
      <c r="J20" s="68" t="s">
        <v>63</v>
      </c>
      <c r="K20" s="69"/>
      <c r="L20" s="69"/>
      <c r="M20" s="69"/>
      <c r="N20" s="69"/>
      <c r="O20" s="69"/>
      <c r="P20" s="69"/>
      <c r="Q20" s="70"/>
      <c r="R20" s="49"/>
      <c r="S20" s="68" t="s">
        <v>62</v>
      </c>
      <c r="T20" s="69"/>
      <c r="U20" s="69"/>
      <c r="V20" s="69"/>
      <c r="W20" s="69"/>
      <c r="X20" s="69"/>
      <c r="Y20" s="69"/>
      <c r="Z20" s="70"/>
    </row>
    <row r="21" spans="1:26" ht="15.6" x14ac:dyDescent="0.25">
      <c r="A21" s="25" t="s">
        <v>11</v>
      </c>
      <c r="B21" s="43">
        <f t="shared" ref="B21:D21" si="5">C21-1</f>
        <v>-5</v>
      </c>
      <c r="C21" s="43">
        <f t="shared" si="5"/>
        <v>-4</v>
      </c>
      <c r="D21" s="43">
        <f t="shared" si="5"/>
        <v>-3</v>
      </c>
      <c r="E21" s="43">
        <f>F21-1</f>
        <v>-2</v>
      </c>
      <c r="F21" s="43">
        <f>'Cover '!$C$5-1</f>
        <v>-1</v>
      </c>
      <c r="G21" s="43" t="str">
        <f>'Cover '!$C$5&amp;" Est"</f>
        <v xml:space="preserve"> Est</v>
      </c>
      <c r="H21" s="43" t="str">
        <f>'Cover '!$C$5+1&amp;" Est"</f>
        <v>1 Est</v>
      </c>
      <c r="J21" s="50" t="s">
        <v>11</v>
      </c>
      <c r="K21" s="51">
        <f t="shared" ref="K21:M21" si="6">L21-1</f>
        <v>-5</v>
      </c>
      <c r="L21" s="51">
        <f t="shared" si="6"/>
        <v>-4</v>
      </c>
      <c r="M21" s="51">
        <f t="shared" si="6"/>
        <v>-3</v>
      </c>
      <c r="N21" s="51">
        <f>O21-1</f>
        <v>-2</v>
      </c>
      <c r="O21" s="51">
        <f>'Cover '!$C$5-1</f>
        <v>-1</v>
      </c>
      <c r="P21" s="51" t="str">
        <f>'Cover '!$C$5&amp;" Est"</f>
        <v xml:space="preserve"> Est</v>
      </c>
      <c r="Q21" s="51" t="str">
        <f>'Cover '!$C$5+1&amp;" Est"</f>
        <v>1 Est</v>
      </c>
      <c r="R21" s="49"/>
      <c r="S21" s="50" t="s">
        <v>11</v>
      </c>
      <c r="T21" s="51">
        <f t="shared" ref="T21:V21" si="7">U21-1</f>
        <v>-5</v>
      </c>
      <c r="U21" s="51">
        <f t="shared" si="7"/>
        <v>-4</v>
      </c>
      <c r="V21" s="51">
        <f t="shared" si="7"/>
        <v>-3</v>
      </c>
      <c r="W21" s="51">
        <f>X21-1</f>
        <v>-2</v>
      </c>
      <c r="X21" s="51">
        <f>'Cover '!$C$5-1</f>
        <v>-1</v>
      </c>
      <c r="Y21" s="51" t="str">
        <f>'Cover '!$C$5&amp;" Est"</f>
        <v xml:space="preserve"> Est</v>
      </c>
      <c r="Z21" s="51" t="str">
        <f>'Cover '!$C$5+1&amp;" Est"</f>
        <v>1 Est</v>
      </c>
    </row>
    <row r="22" spans="1:26" x14ac:dyDescent="0.25">
      <c r="A22" s="26" t="s">
        <v>1</v>
      </c>
      <c r="B22" s="30"/>
      <c r="C22" s="30"/>
      <c r="D22" s="30"/>
      <c r="E22" s="30"/>
      <c r="F22" s="30"/>
      <c r="G22" s="30"/>
      <c r="H22" s="30"/>
      <c r="J22" s="52" t="s">
        <v>1</v>
      </c>
      <c r="K22" s="62">
        <f>'MH Utilz&amp;UC'!K22</f>
        <v>0</v>
      </c>
      <c r="L22" s="62">
        <f>'MH Utilz&amp;UC'!L22</f>
        <v>0</v>
      </c>
      <c r="M22" s="62">
        <f>'MH Utilz&amp;UC'!M22</f>
        <v>0</v>
      </c>
      <c r="N22" s="62">
        <f>'MH Utilz&amp;UC'!N22</f>
        <v>0</v>
      </c>
      <c r="O22" s="62">
        <f>'MH Utilz&amp;UC'!O22</f>
        <v>0</v>
      </c>
      <c r="P22" s="62">
        <f>'MH Utilz&amp;UC'!P22</f>
        <v>0</v>
      </c>
      <c r="Q22" s="62">
        <f>'MH Utilz&amp;UC'!Q22</f>
        <v>0</v>
      </c>
      <c r="R22" s="49"/>
      <c r="S22" s="52" t="s">
        <v>1</v>
      </c>
      <c r="T22" s="53">
        <f>IFERROR(B22/K22,0)</f>
        <v>0</v>
      </c>
      <c r="U22" s="53">
        <f t="shared" ref="U22:Z32" si="8">IFERROR(C22/L22,0)</f>
        <v>0</v>
      </c>
      <c r="V22" s="53">
        <f t="shared" si="8"/>
        <v>0</v>
      </c>
      <c r="W22" s="53">
        <f t="shared" si="8"/>
        <v>0</v>
      </c>
      <c r="X22" s="53">
        <f t="shared" si="8"/>
        <v>0</v>
      </c>
      <c r="Y22" s="53">
        <f t="shared" si="8"/>
        <v>0</v>
      </c>
      <c r="Z22" s="53">
        <f t="shared" si="8"/>
        <v>0</v>
      </c>
    </row>
    <row r="23" spans="1:26" x14ac:dyDescent="0.25">
      <c r="A23" s="26" t="s">
        <v>2</v>
      </c>
      <c r="B23" s="30"/>
      <c r="C23" s="30"/>
      <c r="D23" s="30"/>
      <c r="E23" s="30"/>
      <c r="F23" s="30"/>
      <c r="G23" s="30"/>
      <c r="H23" s="30"/>
      <c r="J23" s="52" t="s">
        <v>2</v>
      </c>
      <c r="K23" s="62">
        <f>'MH Utilz&amp;UC'!K23</f>
        <v>0</v>
      </c>
      <c r="L23" s="62">
        <f>'MH Utilz&amp;UC'!L23</f>
        <v>0</v>
      </c>
      <c r="M23" s="62">
        <f>'MH Utilz&amp;UC'!M23</f>
        <v>0</v>
      </c>
      <c r="N23" s="62">
        <f>'MH Utilz&amp;UC'!N23</f>
        <v>0</v>
      </c>
      <c r="O23" s="62">
        <f>'MH Utilz&amp;UC'!O23</f>
        <v>0</v>
      </c>
      <c r="P23" s="62">
        <f>'MH Utilz&amp;UC'!P23</f>
        <v>0</v>
      </c>
      <c r="Q23" s="62">
        <f>'MH Utilz&amp;UC'!Q23</f>
        <v>0</v>
      </c>
      <c r="R23" s="49"/>
      <c r="S23" s="52" t="s">
        <v>2</v>
      </c>
      <c r="T23" s="53">
        <f t="shared" ref="T23:T32" si="9">IFERROR(B23/K23,0)</f>
        <v>0</v>
      </c>
      <c r="U23" s="53">
        <f t="shared" si="8"/>
        <v>0</v>
      </c>
      <c r="V23" s="53">
        <f t="shared" si="8"/>
        <v>0</v>
      </c>
      <c r="W23" s="53">
        <f t="shared" si="8"/>
        <v>0</v>
      </c>
      <c r="X23" s="53">
        <f t="shared" si="8"/>
        <v>0</v>
      </c>
      <c r="Y23" s="53">
        <f t="shared" si="8"/>
        <v>0</v>
      </c>
      <c r="Z23" s="53">
        <f t="shared" si="8"/>
        <v>0</v>
      </c>
    </row>
    <row r="24" spans="1:26" x14ac:dyDescent="0.25">
      <c r="A24" s="26" t="s">
        <v>22</v>
      </c>
      <c r="B24" s="30"/>
      <c r="C24" s="30"/>
      <c r="D24" s="30"/>
      <c r="E24" s="30"/>
      <c r="F24" s="30"/>
      <c r="G24" s="30"/>
      <c r="H24" s="30"/>
      <c r="J24" s="52" t="s">
        <v>22</v>
      </c>
      <c r="K24" s="62">
        <f>'MH Utilz&amp;UC'!K24</f>
        <v>0</v>
      </c>
      <c r="L24" s="62">
        <f>'MH Utilz&amp;UC'!L24</f>
        <v>0</v>
      </c>
      <c r="M24" s="62">
        <f>'MH Utilz&amp;UC'!M24</f>
        <v>0</v>
      </c>
      <c r="N24" s="62">
        <f>'MH Utilz&amp;UC'!N24</f>
        <v>0</v>
      </c>
      <c r="O24" s="62">
        <f>'MH Utilz&amp;UC'!O24</f>
        <v>0</v>
      </c>
      <c r="P24" s="62">
        <f>'MH Utilz&amp;UC'!P24</f>
        <v>0</v>
      </c>
      <c r="Q24" s="62">
        <f>'MH Utilz&amp;UC'!Q24</f>
        <v>0</v>
      </c>
      <c r="R24" s="49"/>
      <c r="S24" s="52" t="s">
        <v>22</v>
      </c>
      <c r="T24" s="53">
        <f t="shared" si="9"/>
        <v>0</v>
      </c>
      <c r="U24" s="53">
        <f t="shared" si="8"/>
        <v>0</v>
      </c>
      <c r="V24" s="53">
        <f t="shared" si="8"/>
        <v>0</v>
      </c>
      <c r="W24" s="53">
        <f t="shared" si="8"/>
        <v>0</v>
      </c>
      <c r="X24" s="53">
        <f t="shared" si="8"/>
        <v>0</v>
      </c>
      <c r="Y24" s="53">
        <f t="shared" si="8"/>
        <v>0</v>
      </c>
      <c r="Z24" s="53">
        <f t="shared" si="8"/>
        <v>0</v>
      </c>
    </row>
    <row r="25" spans="1:26" x14ac:dyDescent="0.25">
      <c r="A25" s="26" t="s">
        <v>21</v>
      </c>
      <c r="B25" s="30"/>
      <c r="C25" s="30"/>
      <c r="D25" s="30"/>
      <c r="E25" s="30"/>
      <c r="F25" s="30"/>
      <c r="G25" s="30"/>
      <c r="H25" s="30"/>
      <c r="J25" s="52" t="s">
        <v>21</v>
      </c>
      <c r="K25" s="62">
        <f>'MH Utilz&amp;UC'!K25</f>
        <v>0</v>
      </c>
      <c r="L25" s="62">
        <f>'MH Utilz&amp;UC'!L25</f>
        <v>0</v>
      </c>
      <c r="M25" s="62">
        <f>'MH Utilz&amp;UC'!M25</f>
        <v>0</v>
      </c>
      <c r="N25" s="62">
        <f>'MH Utilz&amp;UC'!N25</f>
        <v>0</v>
      </c>
      <c r="O25" s="62">
        <f>'MH Utilz&amp;UC'!O25</f>
        <v>0</v>
      </c>
      <c r="P25" s="62">
        <f>'MH Utilz&amp;UC'!P25</f>
        <v>0</v>
      </c>
      <c r="Q25" s="62">
        <f>'MH Utilz&amp;UC'!Q25</f>
        <v>0</v>
      </c>
      <c r="R25" s="49"/>
      <c r="S25" s="52" t="s">
        <v>21</v>
      </c>
      <c r="T25" s="53">
        <f t="shared" si="9"/>
        <v>0</v>
      </c>
      <c r="U25" s="53">
        <f t="shared" si="8"/>
        <v>0</v>
      </c>
      <c r="V25" s="53">
        <f t="shared" si="8"/>
        <v>0</v>
      </c>
      <c r="W25" s="53">
        <f t="shared" si="8"/>
        <v>0</v>
      </c>
      <c r="X25" s="53">
        <f t="shared" si="8"/>
        <v>0</v>
      </c>
      <c r="Y25" s="53">
        <f t="shared" si="8"/>
        <v>0</v>
      </c>
      <c r="Z25" s="53">
        <f t="shared" si="8"/>
        <v>0</v>
      </c>
    </row>
    <row r="26" spans="1:26" x14ac:dyDescent="0.25">
      <c r="A26" s="26" t="s">
        <v>3</v>
      </c>
      <c r="B26" s="30"/>
      <c r="C26" s="30"/>
      <c r="D26" s="30"/>
      <c r="E26" s="30"/>
      <c r="F26" s="30"/>
      <c r="G26" s="30"/>
      <c r="H26" s="30"/>
      <c r="J26" s="52" t="s">
        <v>3</v>
      </c>
      <c r="K26" s="62">
        <f>'MH Utilz&amp;UC'!K26</f>
        <v>0</v>
      </c>
      <c r="L26" s="62">
        <f>'MH Utilz&amp;UC'!L26</f>
        <v>0</v>
      </c>
      <c r="M26" s="62">
        <f>'MH Utilz&amp;UC'!M26</f>
        <v>0</v>
      </c>
      <c r="N26" s="62">
        <f>'MH Utilz&amp;UC'!N26</f>
        <v>0</v>
      </c>
      <c r="O26" s="62">
        <f>'MH Utilz&amp;UC'!O26</f>
        <v>0</v>
      </c>
      <c r="P26" s="62">
        <f>'MH Utilz&amp;UC'!P26</f>
        <v>0</v>
      </c>
      <c r="Q26" s="62">
        <f>'MH Utilz&amp;UC'!Q26</f>
        <v>0</v>
      </c>
      <c r="R26" s="49"/>
      <c r="S26" s="52" t="s">
        <v>3</v>
      </c>
      <c r="T26" s="53">
        <f t="shared" si="9"/>
        <v>0</v>
      </c>
      <c r="U26" s="53">
        <f t="shared" si="8"/>
        <v>0</v>
      </c>
      <c r="V26" s="53">
        <f t="shared" si="8"/>
        <v>0</v>
      </c>
      <c r="W26" s="53">
        <f t="shared" si="8"/>
        <v>0</v>
      </c>
      <c r="X26" s="53">
        <f t="shared" si="8"/>
        <v>0</v>
      </c>
      <c r="Y26" s="53">
        <f t="shared" si="8"/>
        <v>0</v>
      </c>
      <c r="Z26" s="53">
        <f t="shared" si="8"/>
        <v>0</v>
      </c>
    </row>
    <row r="27" spans="1:26" x14ac:dyDescent="0.25">
      <c r="A27" s="26" t="s">
        <v>4</v>
      </c>
      <c r="B27" s="30"/>
      <c r="C27" s="30"/>
      <c r="D27" s="30"/>
      <c r="E27" s="30"/>
      <c r="F27" s="30"/>
      <c r="G27" s="30"/>
      <c r="H27" s="30"/>
      <c r="J27" s="52" t="s">
        <v>4</v>
      </c>
      <c r="K27" s="62">
        <f>'MH Utilz&amp;UC'!K27</f>
        <v>0</v>
      </c>
      <c r="L27" s="62">
        <f>'MH Utilz&amp;UC'!L27</f>
        <v>0</v>
      </c>
      <c r="M27" s="62">
        <f>'MH Utilz&amp;UC'!M27</f>
        <v>0</v>
      </c>
      <c r="N27" s="62">
        <f>'MH Utilz&amp;UC'!N27</f>
        <v>0</v>
      </c>
      <c r="O27" s="62">
        <f>'MH Utilz&amp;UC'!O27</f>
        <v>0</v>
      </c>
      <c r="P27" s="62">
        <f>'MH Utilz&amp;UC'!P27</f>
        <v>0</v>
      </c>
      <c r="Q27" s="62">
        <f>'MH Utilz&amp;UC'!Q27</f>
        <v>0</v>
      </c>
      <c r="R27" s="49"/>
      <c r="S27" s="52" t="s">
        <v>4</v>
      </c>
      <c r="T27" s="53">
        <f t="shared" si="9"/>
        <v>0</v>
      </c>
      <c r="U27" s="53">
        <f t="shared" si="8"/>
        <v>0</v>
      </c>
      <c r="V27" s="53">
        <f t="shared" si="8"/>
        <v>0</v>
      </c>
      <c r="W27" s="53">
        <f t="shared" si="8"/>
        <v>0</v>
      </c>
      <c r="X27" s="53">
        <f t="shared" si="8"/>
        <v>0</v>
      </c>
      <c r="Y27" s="53">
        <f t="shared" si="8"/>
        <v>0</v>
      </c>
      <c r="Z27" s="53">
        <f t="shared" si="8"/>
        <v>0</v>
      </c>
    </row>
    <row r="28" spans="1:26" x14ac:dyDescent="0.25">
      <c r="A28" s="26" t="s">
        <v>5</v>
      </c>
      <c r="B28" s="30"/>
      <c r="C28" s="30"/>
      <c r="D28" s="30"/>
      <c r="E28" s="30"/>
      <c r="F28" s="30"/>
      <c r="G28" s="30"/>
      <c r="H28" s="30"/>
      <c r="J28" s="52" t="s">
        <v>5</v>
      </c>
      <c r="K28" s="62">
        <f>'MH Utilz&amp;UC'!K28</f>
        <v>0</v>
      </c>
      <c r="L28" s="62">
        <f>'MH Utilz&amp;UC'!L28</f>
        <v>0</v>
      </c>
      <c r="M28" s="62">
        <f>'MH Utilz&amp;UC'!M28</f>
        <v>0</v>
      </c>
      <c r="N28" s="62">
        <f>'MH Utilz&amp;UC'!N28</f>
        <v>0</v>
      </c>
      <c r="O28" s="62">
        <f>'MH Utilz&amp;UC'!O28</f>
        <v>0</v>
      </c>
      <c r="P28" s="62">
        <f>'MH Utilz&amp;UC'!P28</f>
        <v>0</v>
      </c>
      <c r="Q28" s="62">
        <f>'MH Utilz&amp;UC'!Q28</f>
        <v>0</v>
      </c>
      <c r="R28" s="49"/>
      <c r="S28" s="52" t="s">
        <v>5</v>
      </c>
      <c r="T28" s="53">
        <f t="shared" si="9"/>
        <v>0</v>
      </c>
      <c r="U28" s="53">
        <f t="shared" si="8"/>
        <v>0</v>
      </c>
      <c r="V28" s="53">
        <f t="shared" si="8"/>
        <v>0</v>
      </c>
      <c r="W28" s="53">
        <f t="shared" si="8"/>
        <v>0</v>
      </c>
      <c r="X28" s="53">
        <f t="shared" si="8"/>
        <v>0</v>
      </c>
      <c r="Y28" s="53">
        <f t="shared" si="8"/>
        <v>0</v>
      </c>
      <c r="Z28" s="53">
        <f t="shared" si="8"/>
        <v>0</v>
      </c>
    </row>
    <row r="29" spans="1:26" x14ac:dyDescent="0.25">
      <c r="A29" s="26" t="s">
        <v>6</v>
      </c>
      <c r="B29" s="30"/>
      <c r="C29" s="30"/>
      <c r="D29" s="30"/>
      <c r="E29" s="30"/>
      <c r="F29" s="30"/>
      <c r="G29" s="30"/>
      <c r="H29" s="30"/>
      <c r="J29" s="52" t="s">
        <v>6</v>
      </c>
      <c r="K29" s="62">
        <f>'MH Utilz&amp;UC'!K29</f>
        <v>0</v>
      </c>
      <c r="L29" s="62">
        <f>'MH Utilz&amp;UC'!L29</f>
        <v>0</v>
      </c>
      <c r="M29" s="62">
        <f>'MH Utilz&amp;UC'!M29</f>
        <v>0</v>
      </c>
      <c r="N29" s="62">
        <f>'MH Utilz&amp;UC'!N29</f>
        <v>0</v>
      </c>
      <c r="O29" s="62">
        <f>'MH Utilz&amp;UC'!O29</f>
        <v>0</v>
      </c>
      <c r="P29" s="62">
        <f>'MH Utilz&amp;UC'!P29</f>
        <v>0</v>
      </c>
      <c r="Q29" s="62">
        <f>'MH Utilz&amp;UC'!Q29</f>
        <v>0</v>
      </c>
      <c r="R29" s="49"/>
      <c r="S29" s="52" t="s">
        <v>6</v>
      </c>
      <c r="T29" s="53">
        <f t="shared" si="9"/>
        <v>0</v>
      </c>
      <c r="U29" s="53">
        <f t="shared" si="8"/>
        <v>0</v>
      </c>
      <c r="V29" s="53">
        <f t="shared" si="8"/>
        <v>0</v>
      </c>
      <c r="W29" s="53">
        <f t="shared" si="8"/>
        <v>0</v>
      </c>
      <c r="X29" s="53">
        <f t="shared" si="8"/>
        <v>0</v>
      </c>
      <c r="Y29" s="53">
        <f t="shared" si="8"/>
        <v>0</v>
      </c>
      <c r="Z29" s="53">
        <f t="shared" si="8"/>
        <v>0</v>
      </c>
    </row>
    <row r="30" spans="1:26" x14ac:dyDescent="0.25">
      <c r="A30" s="26" t="s">
        <v>7</v>
      </c>
      <c r="B30" s="30"/>
      <c r="C30" s="30"/>
      <c r="D30" s="30"/>
      <c r="E30" s="30"/>
      <c r="F30" s="30"/>
      <c r="G30" s="30"/>
      <c r="H30" s="30"/>
      <c r="J30" s="52" t="s">
        <v>7</v>
      </c>
      <c r="K30" s="62">
        <f>'MH Utilz&amp;UC'!K30</f>
        <v>0</v>
      </c>
      <c r="L30" s="62">
        <f>'MH Utilz&amp;UC'!L30</f>
        <v>0</v>
      </c>
      <c r="M30" s="62">
        <f>'MH Utilz&amp;UC'!M30</f>
        <v>0</v>
      </c>
      <c r="N30" s="62">
        <f>'MH Utilz&amp;UC'!N30</f>
        <v>0</v>
      </c>
      <c r="O30" s="62">
        <f>'MH Utilz&amp;UC'!O30</f>
        <v>0</v>
      </c>
      <c r="P30" s="62">
        <f>'MH Utilz&amp;UC'!P30</f>
        <v>0</v>
      </c>
      <c r="Q30" s="62">
        <f>'MH Utilz&amp;UC'!Q30</f>
        <v>0</v>
      </c>
      <c r="R30" s="49"/>
      <c r="S30" s="52" t="s">
        <v>7</v>
      </c>
      <c r="T30" s="53">
        <f t="shared" si="9"/>
        <v>0</v>
      </c>
      <c r="U30" s="53">
        <f t="shared" si="8"/>
        <v>0</v>
      </c>
      <c r="V30" s="53">
        <f t="shared" si="8"/>
        <v>0</v>
      </c>
      <c r="W30" s="53">
        <f t="shared" si="8"/>
        <v>0</v>
      </c>
      <c r="X30" s="53">
        <f t="shared" si="8"/>
        <v>0</v>
      </c>
      <c r="Y30" s="53">
        <f t="shared" si="8"/>
        <v>0</v>
      </c>
      <c r="Z30" s="53">
        <f t="shared" si="8"/>
        <v>0</v>
      </c>
    </row>
    <row r="31" spans="1:26" x14ac:dyDescent="0.25">
      <c r="A31" s="28" t="s">
        <v>8</v>
      </c>
      <c r="B31" s="30"/>
      <c r="C31" s="30"/>
      <c r="D31" s="30"/>
      <c r="E31" s="30"/>
      <c r="F31" s="30"/>
      <c r="G31" s="30"/>
      <c r="H31" s="30"/>
      <c r="J31" s="52" t="s">
        <v>8</v>
      </c>
      <c r="K31" s="62">
        <f>'MH Utilz&amp;UC'!K31</f>
        <v>0</v>
      </c>
      <c r="L31" s="62">
        <f>'MH Utilz&amp;UC'!L31</f>
        <v>0</v>
      </c>
      <c r="M31" s="62">
        <f>'MH Utilz&amp;UC'!M31</f>
        <v>0</v>
      </c>
      <c r="N31" s="62">
        <f>'MH Utilz&amp;UC'!N31</f>
        <v>0</v>
      </c>
      <c r="O31" s="62">
        <f>'MH Utilz&amp;UC'!O31</f>
        <v>0</v>
      </c>
      <c r="P31" s="62">
        <f>'MH Utilz&amp;UC'!P31</f>
        <v>0</v>
      </c>
      <c r="Q31" s="62">
        <f>'MH Utilz&amp;UC'!Q31</f>
        <v>0</v>
      </c>
      <c r="R31" s="49"/>
      <c r="S31" s="52" t="s">
        <v>8</v>
      </c>
      <c r="T31" s="53">
        <f t="shared" si="9"/>
        <v>0</v>
      </c>
      <c r="U31" s="53">
        <f t="shared" si="8"/>
        <v>0</v>
      </c>
      <c r="V31" s="53">
        <f t="shared" si="8"/>
        <v>0</v>
      </c>
      <c r="W31" s="53">
        <f t="shared" si="8"/>
        <v>0</v>
      </c>
      <c r="X31" s="53">
        <f t="shared" si="8"/>
        <v>0</v>
      </c>
      <c r="Y31" s="53">
        <f t="shared" si="8"/>
        <v>0</v>
      </c>
      <c r="Z31" s="53">
        <f t="shared" si="8"/>
        <v>0</v>
      </c>
    </row>
    <row r="32" spans="1:26" x14ac:dyDescent="0.25">
      <c r="A32" s="28" t="s">
        <v>9</v>
      </c>
      <c r="B32" s="30"/>
      <c r="C32" s="30"/>
      <c r="D32" s="30"/>
      <c r="E32" s="30"/>
      <c r="F32" s="30"/>
      <c r="G32" s="30"/>
      <c r="H32" s="30"/>
      <c r="J32" s="52" t="s">
        <v>9</v>
      </c>
      <c r="K32" s="62">
        <f>'MH Utilz&amp;UC'!K32</f>
        <v>0</v>
      </c>
      <c r="L32" s="62">
        <f>'MH Utilz&amp;UC'!L32</f>
        <v>0</v>
      </c>
      <c r="M32" s="62">
        <f>'MH Utilz&amp;UC'!M32</f>
        <v>0</v>
      </c>
      <c r="N32" s="62">
        <f>'MH Utilz&amp;UC'!N32</f>
        <v>0</v>
      </c>
      <c r="O32" s="62">
        <f>'MH Utilz&amp;UC'!O32</f>
        <v>0</v>
      </c>
      <c r="P32" s="62">
        <f>'MH Utilz&amp;UC'!P32</f>
        <v>0</v>
      </c>
      <c r="Q32" s="62">
        <f>'MH Utilz&amp;UC'!Q32</f>
        <v>0</v>
      </c>
      <c r="R32" s="49"/>
      <c r="S32" s="52" t="s">
        <v>9</v>
      </c>
      <c r="T32" s="53">
        <f t="shared" si="9"/>
        <v>0</v>
      </c>
      <c r="U32" s="53">
        <f t="shared" si="8"/>
        <v>0</v>
      </c>
      <c r="V32" s="53">
        <f t="shared" si="8"/>
        <v>0</v>
      </c>
      <c r="W32" s="53">
        <f t="shared" si="8"/>
        <v>0</v>
      </c>
      <c r="X32" s="53">
        <f t="shared" si="8"/>
        <v>0</v>
      </c>
      <c r="Y32" s="53">
        <f t="shared" si="8"/>
        <v>0</v>
      </c>
      <c r="Z32" s="53">
        <f t="shared" si="8"/>
        <v>0</v>
      </c>
    </row>
    <row r="33" spans="1:26" ht="15.6" x14ac:dyDescent="0.25">
      <c r="A33" s="31"/>
      <c r="B33" s="32"/>
      <c r="C33" s="32"/>
      <c r="D33" s="32"/>
      <c r="E33" s="32"/>
      <c r="F33" s="32"/>
      <c r="G33" s="32"/>
      <c r="H33" s="32"/>
      <c r="J33" s="54"/>
      <c r="K33" s="55"/>
      <c r="L33" s="55"/>
      <c r="M33" s="55"/>
      <c r="N33" s="55"/>
      <c r="O33" s="55"/>
      <c r="P33" s="55"/>
      <c r="Q33" s="55"/>
      <c r="R33" s="49"/>
      <c r="S33" s="54"/>
      <c r="T33" s="56"/>
      <c r="U33" s="56"/>
      <c r="V33" s="56"/>
      <c r="W33" s="56"/>
      <c r="X33" s="56"/>
      <c r="Y33" s="56"/>
      <c r="Z33" s="56"/>
    </row>
    <row r="34" spans="1:26" ht="15.6" x14ac:dyDescent="0.25">
      <c r="A34" s="71" t="s">
        <v>18</v>
      </c>
      <c r="B34" s="72"/>
      <c r="C34" s="72"/>
      <c r="D34" s="72"/>
      <c r="E34" s="72"/>
      <c r="F34" s="72"/>
      <c r="G34" s="72"/>
      <c r="H34" s="73"/>
      <c r="J34" s="68" t="s">
        <v>63</v>
      </c>
      <c r="K34" s="69"/>
      <c r="L34" s="69"/>
      <c r="M34" s="69"/>
      <c r="N34" s="69"/>
      <c r="O34" s="69"/>
      <c r="P34" s="69"/>
      <c r="Q34" s="70"/>
      <c r="R34" s="49"/>
      <c r="S34" s="68" t="s">
        <v>62</v>
      </c>
      <c r="T34" s="69"/>
      <c r="U34" s="69"/>
      <c r="V34" s="69"/>
      <c r="W34" s="69"/>
      <c r="X34" s="69"/>
      <c r="Y34" s="69"/>
      <c r="Z34" s="70"/>
    </row>
    <row r="35" spans="1:26" ht="15.6" x14ac:dyDescent="0.25">
      <c r="A35" s="25" t="s">
        <v>12</v>
      </c>
      <c r="B35" s="43">
        <f t="shared" ref="B35:D35" si="10">C35-1</f>
        <v>-5</v>
      </c>
      <c r="C35" s="43">
        <f t="shared" si="10"/>
        <v>-4</v>
      </c>
      <c r="D35" s="43">
        <f t="shared" si="10"/>
        <v>-3</v>
      </c>
      <c r="E35" s="43">
        <f>F35-1</f>
        <v>-2</v>
      </c>
      <c r="F35" s="43">
        <f>'Cover '!$C$5-1</f>
        <v>-1</v>
      </c>
      <c r="G35" s="43" t="str">
        <f>'Cover '!$C$5&amp;" Est"</f>
        <v xml:space="preserve"> Est</v>
      </c>
      <c r="H35" s="43" t="str">
        <f>'Cover '!$C$5+1&amp;" Est"</f>
        <v>1 Est</v>
      </c>
      <c r="J35" s="50" t="s">
        <v>12</v>
      </c>
      <c r="K35" s="51">
        <f t="shared" ref="K35:M35" si="11">L35-1</f>
        <v>-5</v>
      </c>
      <c r="L35" s="51">
        <f t="shared" si="11"/>
        <v>-4</v>
      </c>
      <c r="M35" s="51">
        <f t="shared" si="11"/>
        <v>-3</v>
      </c>
      <c r="N35" s="51">
        <f>O35-1</f>
        <v>-2</v>
      </c>
      <c r="O35" s="51">
        <f>'Cover '!$C$5-1</f>
        <v>-1</v>
      </c>
      <c r="P35" s="51" t="str">
        <f>'Cover '!$C$5&amp;" Est"</f>
        <v xml:space="preserve"> Est</v>
      </c>
      <c r="Q35" s="51" t="str">
        <f>'Cover '!$C$5+1&amp;" Est"</f>
        <v>1 Est</v>
      </c>
      <c r="R35" s="49"/>
      <c r="S35" s="50" t="s">
        <v>12</v>
      </c>
      <c r="T35" s="51">
        <f t="shared" ref="T35:V35" si="12">U35-1</f>
        <v>-5</v>
      </c>
      <c r="U35" s="51">
        <f t="shared" si="12"/>
        <v>-4</v>
      </c>
      <c r="V35" s="51">
        <f t="shared" si="12"/>
        <v>-3</v>
      </c>
      <c r="W35" s="51">
        <f>X35-1</f>
        <v>-2</v>
      </c>
      <c r="X35" s="51">
        <f>'Cover '!$C$5-1</f>
        <v>-1</v>
      </c>
      <c r="Y35" s="51" t="str">
        <f>'Cover '!$C$5&amp;" Est"</f>
        <v xml:space="preserve"> Est</v>
      </c>
      <c r="Z35" s="51" t="str">
        <f>'Cover '!$C$5+1&amp;" Est"</f>
        <v>1 Est</v>
      </c>
    </row>
    <row r="36" spans="1:26" x14ac:dyDescent="0.25">
      <c r="A36" s="26" t="s">
        <v>1</v>
      </c>
      <c r="B36" s="33">
        <f t="shared" ref="B36:H41" si="13">B7*B22/12000</f>
        <v>0</v>
      </c>
      <c r="C36" s="33">
        <f t="shared" si="13"/>
        <v>0</v>
      </c>
      <c r="D36" s="33">
        <f t="shared" si="13"/>
        <v>0</v>
      </c>
      <c r="E36" s="33">
        <f t="shared" si="13"/>
        <v>0</v>
      </c>
      <c r="F36" s="33">
        <f t="shared" si="13"/>
        <v>0</v>
      </c>
      <c r="G36" s="33">
        <f t="shared" si="13"/>
        <v>0</v>
      </c>
      <c r="H36" s="33">
        <f t="shared" si="13"/>
        <v>0</v>
      </c>
      <c r="J36" s="52" t="s">
        <v>1</v>
      </c>
      <c r="K36" s="33">
        <f>'MH Utilz&amp;UC'!K36</f>
        <v>0</v>
      </c>
      <c r="L36" s="33">
        <f>'MH Utilz&amp;UC'!L36</f>
        <v>0</v>
      </c>
      <c r="M36" s="33">
        <f>'MH Utilz&amp;UC'!M36</f>
        <v>0</v>
      </c>
      <c r="N36" s="33">
        <f>'MH Utilz&amp;UC'!N36</f>
        <v>0</v>
      </c>
      <c r="O36" s="33">
        <f>'MH Utilz&amp;UC'!O36</f>
        <v>0</v>
      </c>
      <c r="P36" s="33">
        <f>'MH Utilz&amp;UC'!P36</f>
        <v>0</v>
      </c>
      <c r="Q36" s="33">
        <f>'MH Utilz&amp;UC'!Q36</f>
        <v>0</v>
      </c>
      <c r="R36" s="49"/>
      <c r="S36" s="52" t="s">
        <v>1</v>
      </c>
      <c r="T36" s="53">
        <f>IFERROR(B36/K36,0)</f>
        <v>0</v>
      </c>
      <c r="U36" s="53">
        <f t="shared" ref="U36:Z49" si="14">IFERROR(C36/L36,0)</f>
        <v>0</v>
      </c>
      <c r="V36" s="53">
        <f t="shared" si="14"/>
        <v>0</v>
      </c>
      <c r="W36" s="53">
        <f t="shared" si="14"/>
        <v>0</v>
      </c>
      <c r="X36" s="53">
        <f t="shared" si="14"/>
        <v>0</v>
      </c>
      <c r="Y36" s="53">
        <f t="shared" si="14"/>
        <v>0</v>
      </c>
      <c r="Z36" s="53">
        <f t="shared" si="14"/>
        <v>0</v>
      </c>
    </row>
    <row r="37" spans="1:26" x14ac:dyDescent="0.25">
      <c r="A37" s="26" t="s">
        <v>2</v>
      </c>
      <c r="B37" s="33">
        <f t="shared" si="13"/>
        <v>0</v>
      </c>
      <c r="C37" s="33">
        <f t="shared" si="13"/>
        <v>0</v>
      </c>
      <c r="D37" s="33">
        <f t="shared" si="13"/>
        <v>0</v>
      </c>
      <c r="E37" s="33">
        <f t="shared" si="13"/>
        <v>0</v>
      </c>
      <c r="F37" s="33">
        <f t="shared" si="13"/>
        <v>0</v>
      </c>
      <c r="G37" s="33">
        <f t="shared" si="13"/>
        <v>0</v>
      </c>
      <c r="H37" s="33">
        <f t="shared" si="13"/>
        <v>0</v>
      </c>
      <c r="J37" s="52" t="s">
        <v>2</v>
      </c>
      <c r="K37" s="33">
        <f>'MH Utilz&amp;UC'!K37</f>
        <v>0</v>
      </c>
      <c r="L37" s="33">
        <f>'MH Utilz&amp;UC'!L37</f>
        <v>0</v>
      </c>
      <c r="M37" s="33">
        <f>'MH Utilz&amp;UC'!M37</f>
        <v>0</v>
      </c>
      <c r="N37" s="33">
        <f>'MH Utilz&amp;UC'!N37</f>
        <v>0</v>
      </c>
      <c r="O37" s="33">
        <f>'MH Utilz&amp;UC'!O37</f>
        <v>0</v>
      </c>
      <c r="P37" s="33">
        <f>'MH Utilz&amp;UC'!P37</f>
        <v>0</v>
      </c>
      <c r="Q37" s="33">
        <f>'MH Utilz&amp;UC'!Q37</f>
        <v>0</v>
      </c>
      <c r="R37" s="49"/>
      <c r="S37" s="52" t="s">
        <v>2</v>
      </c>
      <c r="T37" s="53">
        <f t="shared" ref="T37" si="15">IFERROR(B37/K37,0)</f>
        <v>0</v>
      </c>
      <c r="U37" s="53">
        <f t="shared" si="14"/>
        <v>0</v>
      </c>
      <c r="V37" s="53">
        <f t="shared" si="14"/>
        <v>0</v>
      </c>
      <c r="W37" s="53">
        <f t="shared" si="14"/>
        <v>0</v>
      </c>
      <c r="X37" s="53">
        <f t="shared" si="14"/>
        <v>0</v>
      </c>
      <c r="Y37" s="53">
        <f t="shared" si="14"/>
        <v>0</v>
      </c>
      <c r="Z37" s="53">
        <f t="shared" si="14"/>
        <v>0</v>
      </c>
    </row>
    <row r="38" spans="1:26" x14ac:dyDescent="0.25">
      <c r="A38" s="26" t="s">
        <v>22</v>
      </c>
      <c r="B38" s="33">
        <f t="shared" si="13"/>
        <v>0</v>
      </c>
      <c r="C38" s="33">
        <f t="shared" si="13"/>
        <v>0</v>
      </c>
      <c r="D38" s="33">
        <f t="shared" si="13"/>
        <v>0</v>
      </c>
      <c r="E38" s="33">
        <f t="shared" si="13"/>
        <v>0</v>
      </c>
      <c r="F38" s="33">
        <f t="shared" si="13"/>
        <v>0</v>
      </c>
      <c r="G38" s="33">
        <f t="shared" si="13"/>
        <v>0</v>
      </c>
      <c r="H38" s="33">
        <f t="shared" si="13"/>
        <v>0</v>
      </c>
      <c r="J38" s="52" t="s">
        <v>22</v>
      </c>
      <c r="K38" s="33">
        <f>'MH Utilz&amp;UC'!K38</f>
        <v>0</v>
      </c>
      <c r="L38" s="33">
        <f>'MH Utilz&amp;UC'!L38</f>
        <v>0</v>
      </c>
      <c r="M38" s="33">
        <f>'MH Utilz&amp;UC'!M38</f>
        <v>0</v>
      </c>
      <c r="N38" s="33">
        <f>'MH Utilz&amp;UC'!N38</f>
        <v>0</v>
      </c>
      <c r="O38" s="33">
        <f>'MH Utilz&amp;UC'!O38</f>
        <v>0</v>
      </c>
      <c r="P38" s="33">
        <f>'MH Utilz&amp;UC'!P38</f>
        <v>0</v>
      </c>
      <c r="Q38" s="33">
        <f>'MH Utilz&amp;UC'!Q38</f>
        <v>0</v>
      </c>
      <c r="R38" s="49"/>
      <c r="S38" s="52" t="s">
        <v>22</v>
      </c>
      <c r="T38" s="53">
        <f>IFERROR(B38/K38,0)</f>
        <v>0</v>
      </c>
      <c r="U38" s="53">
        <f t="shared" si="14"/>
        <v>0</v>
      </c>
      <c r="V38" s="53">
        <f t="shared" si="14"/>
        <v>0</v>
      </c>
      <c r="W38" s="53">
        <f t="shared" si="14"/>
        <v>0</v>
      </c>
      <c r="X38" s="53">
        <f t="shared" si="14"/>
        <v>0</v>
      </c>
      <c r="Y38" s="53">
        <f t="shared" si="14"/>
        <v>0</v>
      </c>
      <c r="Z38" s="53">
        <f t="shared" si="14"/>
        <v>0</v>
      </c>
    </row>
    <row r="39" spans="1:26" x14ac:dyDescent="0.25">
      <c r="A39" s="26" t="s">
        <v>21</v>
      </c>
      <c r="B39" s="33">
        <f t="shared" si="13"/>
        <v>0</v>
      </c>
      <c r="C39" s="33">
        <f t="shared" si="13"/>
        <v>0</v>
      </c>
      <c r="D39" s="33">
        <f t="shared" si="13"/>
        <v>0</v>
      </c>
      <c r="E39" s="33">
        <f t="shared" si="13"/>
        <v>0</v>
      </c>
      <c r="F39" s="33">
        <f t="shared" si="13"/>
        <v>0</v>
      </c>
      <c r="G39" s="33">
        <f t="shared" si="13"/>
        <v>0</v>
      </c>
      <c r="H39" s="33">
        <f t="shared" si="13"/>
        <v>0</v>
      </c>
      <c r="J39" s="52" t="s">
        <v>21</v>
      </c>
      <c r="K39" s="33">
        <f>'MH Utilz&amp;UC'!K39</f>
        <v>0</v>
      </c>
      <c r="L39" s="33">
        <f>'MH Utilz&amp;UC'!L39</f>
        <v>0</v>
      </c>
      <c r="M39" s="33">
        <f>'MH Utilz&amp;UC'!M39</f>
        <v>0</v>
      </c>
      <c r="N39" s="33">
        <f>'MH Utilz&amp;UC'!N39</f>
        <v>0</v>
      </c>
      <c r="O39" s="33">
        <f>'MH Utilz&amp;UC'!O39</f>
        <v>0</v>
      </c>
      <c r="P39" s="33">
        <f>'MH Utilz&amp;UC'!P39</f>
        <v>0</v>
      </c>
      <c r="Q39" s="33">
        <f>'MH Utilz&amp;UC'!Q39</f>
        <v>0</v>
      </c>
      <c r="R39" s="49"/>
      <c r="S39" s="52" t="s">
        <v>21</v>
      </c>
      <c r="T39" s="53">
        <f t="shared" ref="T39:T49" si="16">IFERROR(B39/K39,0)</f>
        <v>0</v>
      </c>
      <c r="U39" s="53">
        <f t="shared" si="14"/>
        <v>0</v>
      </c>
      <c r="V39" s="53">
        <f t="shared" si="14"/>
        <v>0</v>
      </c>
      <c r="W39" s="53">
        <f t="shared" si="14"/>
        <v>0</v>
      </c>
      <c r="X39" s="53">
        <f t="shared" si="14"/>
        <v>0</v>
      </c>
      <c r="Y39" s="53">
        <f t="shared" si="14"/>
        <v>0</v>
      </c>
      <c r="Z39" s="53">
        <f t="shared" si="14"/>
        <v>0</v>
      </c>
    </row>
    <row r="40" spans="1:26" x14ac:dyDescent="0.25">
      <c r="A40" s="26" t="s">
        <v>3</v>
      </c>
      <c r="B40" s="33">
        <f t="shared" si="13"/>
        <v>0</v>
      </c>
      <c r="C40" s="33">
        <f t="shared" si="13"/>
        <v>0</v>
      </c>
      <c r="D40" s="33">
        <f t="shared" si="13"/>
        <v>0</v>
      </c>
      <c r="E40" s="33">
        <f t="shared" si="13"/>
        <v>0</v>
      </c>
      <c r="F40" s="33">
        <f t="shared" si="13"/>
        <v>0</v>
      </c>
      <c r="G40" s="33">
        <f t="shared" si="13"/>
        <v>0</v>
      </c>
      <c r="H40" s="33">
        <f t="shared" si="13"/>
        <v>0</v>
      </c>
      <c r="J40" s="52" t="s">
        <v>3</v>
      </c>
      <c r="K40" s="33">
        <f>'MH Utilz&amp;UC'!K40</f>
        <v>0</v>
      </c>
      <c r="L40" s="33">
        <f>'MH Utilz&amp;UC'!L40</f>
        <v>0</v>
      </c>
      <c r="M40" s="33">
        <f>'MH Utilz&amp;UC'!M40</f>
        <v>0</v>
      </c>
      <c r="N40" s="33">
        <f>'MH Utilz&amp;UC'!N40</f>
        <v>0</v>
      </c>
      <c r="O40" s="33">
        <f>'MH Utilz&amp;UC'!O40</f>
        <v>0</v>
      </c>
      <c r="P40" s="33">
        <f>'MH Utilz&amp;UC'!P40</f>
        <v>0</v>
      </c>
      <c r="Q40" s="33">
        <f>'MH Utilz&amp;UC'!Q40</f>
        <v>0</v>
      </c>
      <c r="R40" s="49"/>
      <c r="S40" s="52" t="s">
        <v>3</v>
      </c>
      <c r="T40" s="53">
        <f t="shared" si="16"/>
        <v>0</v>
      </c>
      <c r="U40" s="53">
        <f t="shared" si="14"/>
        <v>0</v>
      </c>
      <c r="V40" s="53">
        <f t="shared" si="14"/>
        <v>0</v>
      </c>
      <c r="W40" s="53">
        <f t="shared" si="14"/>
        <v>0</v>
      </c>
      <c r="X40" s="53">
        <f t="shared" si="14"/>
        <v>0</v>
      </c>
      <c r="Y40" s="53">
        <f t="shared" si="14"/>
        <v>0</v>
      </c>
      <c r="Z40" s="53">
        <f t="shared" si="14"/>
        <v>0</v>
      </c>
    </row>
    <row r="41" spans="1:26" x14ac:dyDescent="0.25">
      <c r="A41" s="26" t="s">
        <v>4</v>
      </c>
      <c r="B41" s="33">
        <f t="shared" si="13"/>
        <v>0</v>
      </c>
      <c r="C41" s="33">
        <f t="shared" si="13"/>
        <v>0</v>
      </c>
      <c r="D41" s="33">
        <f t="shared" si="13"/>
        <v>0</v>
      </c>
      <c r="E41" s="33">
        <f t="shared" si="13"/>
        <v>0</v>
      </c>
      <c r="F41" s="33">
        <f t="shared" si="13"/>
        <v>0</v>
      </c>
      <c r="G41" s="33">
        <f t="shared" si="13"/>
        <v>0</v>
      </c>
      <c r="H41" s="33">
        <f t="shared" si="13"/>
        <v>0</v>
      </c>
      <c r="J41" s="52" t="s">
        <v>4</v>
      </c>
      <c r="K41" s="33">
        <f>'MH Utilz&amp;UC'!K41</f>
        <v>0</v>
      </c>
      <c r="L41" s="33">
        <f>'MH Utilz&amp;UC'!L41</f>
        <v>0</v>
      </c>
      <c r="M41" s="33">
        <f>'MH Utilz&amp;UC'!M41</f>
        <v>0</v>
      </c>
      <c r="N41" s="33">
        <f>'MH Utilz&amp;UC'!N41</f>
        <v>0</v>
      </c>
      <c r="O41" s="33">
        <f>'MH Utilz&amp;UC'!O41</f>
        <v>0</v>
      </c>
      <c r="P41" s="33">
        <f>'MH Utilz&amp;UC'!P41</f>
        <v>0</v>
      </c>
      <c r="Q41" s="33">
        <f>'MH Utilz&amp;UC'!Q41</f>
        <v>0</v>
      </c>
      <c r="R41" s="49"/>
      <c r="S41" s="52" t="s">
        <v>4</v>
      </c>
      <c r="T41" s="53">
        <f t="shared" si="16"/>
        <v>0</v>
      </c>
      <c r="U41" s="53">
        <f t="shared" si="14"/>
        <v>0</v>
      </c>
      <c r="V41" s="53">
        <f t="shared" si="14"/>
        <v>0</v>
      </c>
      <c r="W41" s="53">
        <f t="shared" si="14"/>
        <v>0</v>
      </c>
      <c r="X41" s="53">
        <f t="shared" si="14"/>
        <v>0</v>
      </c>
      <c r="Y41" s="53">
        <f t="shared" si="14"/>
        <v>0</v>
      </c>
      <c r="Z41" s="53">
        <f t="shared" si="14"/>
        <v>0</v>
      </c>
    </row>
    <row r="42" spans="1:26" x14ac:dyDescent="0.25">
      <c r="A42" s="26" t="s">
        <v>5</v>
      </c>
      <c r="B42" s="34"/>
      <c r="C42" s="34"/>
      <c r="D42" s="34"/>
      <c r="E42" s="34"/>
      <c r="F42" s="34"/>
      <c r="G42" s="34"/>
      <c r="H42" s="34"/>
      <c r="J42" s="52" t="s">
        <v>5</v>
      </c>
      <c r="K42" s="63">
        <f>'MH Utilz&amp;UC'!K42</f>
        <v>0</v>
      </c>
      <c r="L42" s="63">
        <f>'MH Utilz&amp;UC'!L42</f>
        <v>0</v>
      </c>
      <c r="M42" s="63">
        <f>'MH Utilz&amp;UC'!M42</f>
        <v>0</v>
      </c>
      <c r="N42" s="63">
        <f>'MH Utilz&amp;UC'!N42</f>
        <v>0</v>
      </c>
      <c r="O42" s="63">
        <f>'MH Utilz&amp;UC'!O42</f>
        <v>0</v>
      </c>
      <c r="P42" s="63">
        <f>'MH Utilz&amp;UC'!P42</f>
        <v>0</v>
      </c>
      <c r="Q42" s="63">
        <f>'MH Utilz&amp;UC'!Q42</f>
        <v>0</v>
      </c>
      <c r="R42" s="49"/>
      <c r="S42" s="52" t="s">
        <v>5</v>
      </c>
      <c r="T42" s="53">
        <f t="shared" si="16"/>
        <v>0</v>
      </c>
      <c r="U42" s="53">
        <f t="shared" si="14"/>
        <v>0</v>
      </c>
      <c r="V42" s="53">
        <f t="shared" si="14"/>
        <v>0</v>
      </c>
      <c r="W42" s="53">
        <f t="shared" si="14"/>
        <v>0</v>
      </c>
      <c r="X42" s="53">
        <f t="shared" si="14"/>
        <v>0</v>
      </c>
      <c r="Y42" s="53">
        <f t="shared" si="14"/>
        <v>0</v>
      </c>
      <c r="Z42" s="53">
        <f t="shared" si="14"/>
        <v>0</v>
      </c>
    </row>
    <row r="43" spans="1:26" x14ac:dyDescent="0.25">
      <c r="A43" s="26" t="s">
        <v>6</v>
      </c>
      <c r="B43" s="34"/>
      <c r="C43" s="34"/>
      <c r="D43" s="34"/>
      <c r="E43" s="34"/>
      <c r="F43" s="34"/>
      <c r="G43" s="34"/>
      <c r="H43" s="34"/>
      <c r="J43" s="52" t="s">
        <v>6</v>
      </c>
      <c r="K43" s="63">
        <f>'MH Utilz&amp;UC'!K43</f>
        <v>0</v>
      </c>
      <c r="L43" s="63">
        <f>'MH Utilz&amp;UC'!L43</f>
        <v>0</v>
      </c>
      <c r="M43" s="63">
        <f>'MH Utilz&amp;UC'!M43</f>
        <v>0</v>
      </c>
      <c r="N43" s="63">
        <f>'MH Utilz&amp;UC'!N43</f>
        <v>0</v>
      </c>
      <c r="O43" s="63">
        <f>'MH Utilz&amp;UC'!O43</f>
        <v>0</v>
      </c>
      <c r="P43" s="63">
        <f>'MH Utilz&amp;UC'!P43</f>
        <v>0</v>
      </c>
      <c r="Q43" s="63">
        <f>'MH Utilz&amp;UC'!Q43</f>
        <v>0</v>
      </c>
      <c r="R43" s="49"/>
      <c r="S43" s="52" t="s">
        <v>6</v>
      </c>
      <c r="T43" s="53">
        <f t="shared" si="16"/>
        <v>0</v>
      </c>
      <c r="U43" s="53">
        <f t="shared" si="14"/>
        <v>0</v>
      </c>
      <c r="V43" s="53">
        <f t="shared" si="14"/>
        <v>0</v>
      </c>
      <c r="W43" s="53">
        <f t="shared" si="14"/>
        <v>0</v>
      </c>
      <c r="X43" s="53">
        <f t="shared" si="14"/>
        <v>0</v>
      </c>
      <c r="Y43" s="53">
        <f t="shared" si="14"/>
        <v>0</v>
      </c>
      <c r="Z43" s="53">
        <f t="shared" si="14"/>
        <v>0</v>
      </c>
    </row>
    <row r="44" spans="1:26" x14ac:dyDescent="0.25">
      <c r="A44" s="26" t="s">
        <v>7</v>
      </c>
      <c r="B44" s="34"/>
      <c r="C44" s="34"/>
      <c r="D44" s="34"/>
      <c r="E44" s="34"/>
      <c r="F44" s="34"/>
      <c r="G44" s="34"/>
      <c r="H44" s="34"/>
      <c r="J44" s="52" t="s">
        <v>7</v>
      </c>
      <c r="K44" s="63">
        <f>'MH Utilz&amp;UC'!K44</f>
        <v>0</v>
      </c>
      <c r="L44" s="63">
        <f>'MH Utilz&amp;UC'!L44</f>
        <v>0</v>
      </c>
      <c r="M44" s="63">
        <f>'MH Utilz&amp;UC'!M44</f>
        <v>0</v>
      </c>
      <c r="N44" s="63">
        <f>'MH Utilz&amp;UC'!N44</f>
        <v>0</v>
      </c>
      <c r="O44" s="63">
        <f>'MH Utilz&amp;UC'!O44</f>
        <v>0</v>
      </c>
      <c r="P44" s="63">
        <f>'MH Utilz&amp;UC'!P44</f>
        <v>0</v>
      </c>
      <c r="Q44" s="63">
        <f>'MH Utilz&amp;UC'!Q44</f>
        <v>0</v>
      </c>
      <c r="R44" s="49"/>
      <c r="S44" s="52" t="s">
        <v>7</v>
      </c>
      <c r="T44" s="53">
        <f t="shared" si="16"/>
        <v>0</v>
      </c>
      <c r="U44" s="53">
        <f t="shared" si="14"/>
        <v>0</v>
      </c>
      <c r="V44" s="53">
        <f t="shared" si="14"/>
        <v>0</v>
      </c>
      <c r="W44" s="53">
        <f t="shared" si="14"/>
        <v>0</v>
      </c>
      <c r="X44" s="53">
        <f t="shared" si="14"/>
        <v>0</v>
      </c>
      <c r="Y44" s="53">
        <f t="shared" si="14"/>
        <v>0</v>
      </c>
      <c r="Z44" s="53">
        <f t="shared" si="14"/>
        <v>0</v>
      </c>
    </row>
    <row r="45" spans="1:26" x14ac:dyDescent="0.25">
      <c r="A45" s="26" t="s">
        <v>8</v>
      </c>
      <c r="B45" s="34"/>
      <c r="C45" s="34"/>
      <c r="D45" s="34"/>
      <c r="E45" s="34"/>
      <c r="F45" s="34"/>
      <c r="G45" s="34"/>
      <c r="H45" s="34"/>
      <c r="J45" s="52" t="s">
        <v>8</v>
      </c>
      <c r="K45" s="63">
        <f>'MH Utilz&amp;UC'!K45</f>
        <v>0</v>
      </c>
      <c r="L45" s="63">
        <f>'MH Utilz&amp;UC'!L45</f>
        <v>0</v>
      </c>
      <c r="M45" s="63">
        <f>'MH Utilz&amp;UC'!M45</f>
        <v>0</v>
      </c>
      <c r="N45" s="63">
        <f>'MH Utilz&amp;UC'!N45</f>
        <v>0</v>
      </c>
      <c r="O45" s="63">
        <f>'MH Utilz&amp;UC'!O45</f>
        <v>0</v>
      </c>
      <c r="P45" s="63">
        <f>'MH Utilz&amp;UC'!P45</f>
        <v>0</v>
      </c>
      <c r="Q45" s="63">
        <f>'MH Utilz&amp;UC'!Q45</f>
        <v>0</v>
      </c>
      <c r="R45" s="49"/>
      <c r="S45" s="52" t="s">
        <v>8</v>
      </c>
      <c r="T45" s="53">
        <f t="shared" si="16"/>
        <v>0</v>
      </c>
      <c r="U45" s="53">
        <f t="shared" si="14"/>
        <v>0</v>
      </c>
      <c r="V45" s="53">
        <f t="shared" si="14"/>
        <v>0</v>
      </c>
      <c r="W45" s="53">
        <f t="shared" si="14"/>
        <v>0</v>
      </c>
      <c r="X45" s="53">
        <f t="shared" si="14"/>
        <v>0</v>
      </c>
      <c r="Y45" s="53">
        <f t="shared" si="14"/>
        <v>0</v>
      </c>
      <c r="Z45" s="53">
        <f t="shared" si="14"/>
        <v>0</v>
      </c>
    </row>
    <row r="46" spans="1:26" ht="15.6" x14ac:dyDescent="0.25">
      <c r="A46" s="35" t="s">
        <v>13</v>
      </c>
      <c r="B46" s="33">
        <f>SUM(B36:B45)</f>
        <v>0</v>
      </c>
      <c r="C46" s="33">
        <f t="shared" ref="C46:H46" si="17">SUM(C36:C45)</f>
        <v>0</v>
      </c>
      <c r="D46" s="33">
        <f t="shared" si="17"/>
        <v>0</v>
      </c>
      <c r="E46" s="33">
        <f t="shared" si="17"/>
        <v>0</v>
      </c>
      <c r="F46" s="33">
        <f t="shared" si="17"/>
        <v>0</v>
      </c>
      <c r="G46" s="33">
        <f t="shared" si="17"/>
        <v>0</v>
      </c>
      <c r="H46" s="33">
        <f t="shared" si="17"/>
        <v>0</v>
      </c>
      <c r="J46" s="57" t="s">
        <v>13</v>
      </c>
      <c r="K46" s="33">
        <f>'MH Utilz&amp;UC'!K46</f>
        <v>0</v>
      </c>
      <c r="L46" s="33">
        <f>'MH Utilz&amp;UC'!L46</f>
        <v>0</v>
      </c>
      <c r="M46" s="33">
        <f>'MH Utilz&amp;UC'!M46</f>
        <v>0</v>
      </c>
      <c r="N46" s="33">
        <f>'MH Utilz&amp;UC'!N46</f>
        <v>0</v>
      </c>
      <c r="O46" s="33">
        <f>'MH Utilz&amp;UC'!O46</f>
        <v>0</v>
      </c>
      <c r="P46" s="33">
        <f>'MH Utilz&amp;UC'!P46</f>
        <v>0</v>
      </c>
      <c r="Q46" s="33">
        <f>'MH Utilz&amp;UC'!Q46</f>
        <v>0</v>
      </c>
      <c r="R46" s="49"/>
      <c r="S46" s="57" t="s">
        <v>13</v>
      </c>
      <c r="T46" s="53">
        <f t="shared" si="16"/>
        <v>0</v>
      </c>
      <c r="U46" s="53">
        <f t="shared" si="14"/>
        <v>0</v>
      </c>
      <c r="V46" s="53">
        <f t="shared" si="14"/>
        <v>0</v>
      </c>
      <c r="W46" s="53">
        <f t="shared" si="14"/>
        <v>0</v>
      </c>
      <c r="X46" s="53">
        <f t="shared" si="14"/>
        <v>0</v>
      </c>
      <c r="Y46" s="53">
        <f t="shared" si="14"/>
        <v>0</v>
      </c>
      <c r="Z46" s="53">
        <f t="shared" si="14"/>
        <v>0</v>
      </c>
    </row>
    <row r="47" spans="1:26" x14ac:dyDescent="0.25">
      <c r="A47" s="26" t="s">
        <v>9</v>
      </c>
      <c r="B47" s="34"/>
      <c r="C47" s="34"/>
      <c r="D47" s="34"/>
      <c r="E47" s="34"/>
      <c r="F47" s="34"/>
      <c r="G47" s="34"/>
      <c r="H47" s="34"/>
      <c r="J47" s="52" t="s">
        <v>9</v>
      </c>
      <c r="K47" s="63">
        <f>'MH Utilz&amp;UC'!K47</f>
        <v>0</v>
      </c>
      <c r="L47" s="63">
        <f>'MH Utilz&amp;UC'!L47</f>
        <v>0</v>
      </c>
      <c r="M47" s="63">
        <f>'MH Utilz&amp;UC'!M47</f>
        <v>0</v>
      </c>
      <c r="N47" s="63">
        <f>'MH Utilz&amp;UC'!N47</f>
        <v>0</v>
      </c>
      <c r="O47" s="63">
        <f>'MH Utilz&amp;UC'!O47</f>
        <v>0</v>
      </c>
      <c r="P47" s="63">
        <f>'MH Utilz&amp;UC'!P47</f>
        <v>0</v>
      </c>
      <c r="Q47" s="63">
        <f>'MH Utilz&amp;UC'!Q47</f>
        <v>0</v>
      </c>
      <c r="R47" s="49"/>
      <c r="S47" s="52" t="s">
        <v>9</v>
      </c>
      <c r="T47" s="53">
        <f t="shared" si="16"/>
        <v>0</v>
      </c>
      <c r="U47" s="53">
        <f t="shared" si="14"/>
        <v>0</v>
      </c>
      <c r="V47" s="53">
        <f t="shared" si="14"/>
        <v>0</v>
      </c>
      <c r="W47" s="53">
        <f t="shared" si="14"/>
        <v>0</v>
      </c>
      <c r="X47" s="53">
        <f t="shared" si="14"/>
        <v>0</v>
      </c>
      <c r="Y47" s="53">
        <f t="shared" si="14"/>
        <v>0</v>
      </c>
      <c r="Z47" s="53">
        <f t="shared" si="14"/>
        <v>0</v>
      </c>
    </row>
    <row r="48" spans="1:26" ht="15.6" x14ac:dyDescent="0.25">
      <c r="A48" s="35" t="s">
        <v>14</v>
      </c>
      <c r="B48" s="33">
        <f>B46+B47</f>
        <v>0</v>
      </c>
      <c r="C48" s="33">
        <f t="shared" ref="C48:H48" si="18">C46+C47</f>
        <v>0</v>
      </c>
      <c r="D48" s="33">
        <f t="shared" si="18"/>
        <v>0</v>
      </c>
      <c r="E48" s="33">
        <f t="shared" si="18"/>
        <v>0</v>
      </c>
      <c r="F48" s="33">
        <f t="shared" si="18"/>
        <v>0</v>
      </c>
      <c r="G48" s="33">
        <f t="shared" si="18"/>
        <v>0</v>
      </c>
      <c r="H48" s="33">
        <f t="shared" si="18"/>
        <v>0</v>
      </c>
      <c r="J48" s="57" t="s">
        <v>14</v>
      </c>
      <c r="K48" s="33">
        <f>'MH Utilz&amp;UC'!K48</f>
        <v>0</v>
      </c>
      <c r="L48" s="33">
        <f>'MH Utilz&amp;UC'!L48</f>
        <v>0</v>
      </c>
      <c r="M48" s="33">
        <f>'MH Utilz&amp;UC'!M48</f>
        <v>0</v>
      </c>
      <c r="N48" s="33">
        <f>'MH Utilz&amp;UC'!N48</f>
        <v>0</v>
      </c>
      <c r="O48" s="33">
        <f>'MH Utilz&amp;UC'!O48</f>
        <v>0</v>
      </c>
      <c r="P48" s="33">
        <f>'MH Utilz&amp;UC'!P48</f>
        <v>0</v>
      </c>
      <c r="Q48" s="33">
        <f>'MH Utilz&amp;UC'!Q48</f>
        <v>0</v>
      </c>
      <c r="R48" s="49"/>
      <c r="S48" s="57" t="s">
        <v>14</v>
      </c>
      <c r="T48" s="53">
        <f t="shared" si="16"/>
        <v>0</v>
      </c>
      <c r="U48" s="53">
        <f t="shared" si="14"/>
        <v>0</v>
      </c>
      <c r="V48" s="53">
        <f t="shared" si="14"/>
        <v>0</v>
      </c>
      <c r="W48" s="53">
        <f t="shared" si="14"/>
        <v>0</v>
      </c>
      <c r="X48" s="53">
        <f t="shared" si="14"/>
        <v>0</v>
      </c>
      <c r="Y48" s="53">
        <f t="shared" si="14"/>
        <v>0</v>
      </c>
      <c r="Z48" s="53">
        <f t="shared" si="14"/>
        <v>0</v>
      </c>
    </row>
    <row r="49" spans="1:26" x14ac:dyDescent="0.25">
      <c r="A49" s="26" t="s">
        <v>10</v>
      </c>
      <c r="B49" s="29"/>
      <c r="C49" s="29"/>
      <c r="D49" s="29"/>
      <c r="E49" s="29"/>
      <c r="F49" s="29"/>
      <c r="G49" s="29"/>
      <c r="H49" s="29"/>
      <c r="J49" s="52" t="s">
        <v>10</v>
      </c>
      <c r="K49" s="64">
        <f>'MH Utilz&amp;UC'!K49</f>
        <v>0</v>
      </c>
      <c r="L49" s="64">
        <f>'MH Utilz&amp;UC'!L49</f>
        <v>0</v>
      </c>
      <c r="M49" s="64">
        <f>'MH Utilz&amp;UC'!M49</f>
        <v>0</v>
      </c>
      <c r="N49" s="64">
        <f>'MH Utilz&amp;UC'!N49</f>
        <v>0</v>
      </c>
      <c r="O49" s="64">
        <f>'MH Utilz&amp;UC'!O49</f>
        <v>0</v>
      </c>
      <c r="P49" s="64">
        <f>'MH Utilz&amp;UC'!P49</f>
        <v>0</v>
      </c>
      <c r="Q49" s="64">
        <f>'MH Utilz&amp;UC'!Q49</f>
        <v>0</v>
      </c>
      <c r="R49" s="49"/>
      <c r="S49" s="52" t="s">
        <v>10</v>
      </c>
      <c r="T49" s="53">
        <f t="shared" si="16"/>
        <v>0</v>
      </c>
      <c r="U49" s="53">
        <f t="shared" si="14"/>
        <v>0</v>
      </c>
      <c r="V49" s="53">
        <f t="shared" si="14"/>
        <v>0</v>
      </c>
      <c r="W49" s="53">
        <f t="shared" si="14"/>
        <v>0</v>
      </c>
      <c r="X49" s="53">
        <f t="shared" si="14"/>
        <v>0</v>
      </c>
      <c r="Y49" s="53">
        <f t="shared" si="14"/>
        <v>0</v>
      </c>
      <c r="Z49" s="53">
        <f t="shared" si="14"/>
        <v>0</v>
      </c>
    </row>
    <row r="50" spans="1:26" x14ac:dyDescent="0.25">
      <c r="J50" s="49"/>
      <c r="K50" s="49"/>
      <c r="L50" s="49"/>
      <c r="M50" s="49"/>
      <c r="N50" s="49"/>
      <c r="O50" s="49"/>
      <c r="P50" s="49"/>
      <c r="Q50" s="49"/>
      <c r="R50" s="49"/>
      <c r="S50" s="49"/>
      <c r="T50" s="49"/>
      <c r="U50" s="49"/>
      <c r="V50" s="49"/>
      <c r="W50" s="49"/>
      <c r="X50" s="49"/>
      <c r="Y50" s="49"/>
      <c r="Z50" s="49"/>
    </row>
  </sheetData>
  <mergeCells count="10">
    <mergeCell ref="J4:Q4"/>
    <mergeCell ref="S5:Z5"/>
    <mergeCell ref="S20:Z20"/>
    <mergeCell ref="S34:Z34"/>
    <mergeCell ref="A5:H5"/>
    <mergeCell ref="A20:H20"/>
    <mergeCell ref="A34:H34"/>
    <mergeCell ref="J5:Q5"/>
    <mergeCell ref="J20:Q20"/>
    <mergeCell ref="J34:Q34"/>
  </mergeCells>
  <conditionalFormatting sqref="T7:Z18">
    <cfRule type="cellIs" dxfId="7" priority="5" operator="lessThan">
      <formula>0</formula>
    </cfRule>
    <cfRule type="cellIs" dxfId="6" priority="6" operator="greaterThan">
      <formula>1</formula>
    </cfRule>
  </conditionalFormatting>
  <conditionalFormatting sqref="T22:Z32">
    <cfRule type="cellIs" dxfId="5" priority="3" operator="lessThan">
      <formula>0</formula>
    </cfRule>
    <cfRule type="cellIs" dxfId="4" priority="4" operator="greaterThan">
      <formula>1</formula>
    </cfRule>
  </conditionalFormatting>
  <conditionalFormatting sqref="T36:Z49">
    <cfRule type="cellIs" dxfId="3" priority="1" operator="lessThan">
      <formula>0</formula>
    </cfRule>
    <cfRule type="cellIs" dxfId="2" priority="2" operator="greaterThan">
      <formula>1</formula>
    </cfRule>
  </conditionalFormatting>
  <pageMargins left="0.7" right="0.7" top="0.75" bottom="0.75" header="0.3" footer="0.3"/>
  <pageSetup scale="96" orientation="landscape" r:id="rId1"/>
  <headerFooter>
    <oddFooter>&amp;L&amp;"Arial,Regular"&amp;12Version Date: June 16, 2025</oddFooter>
  </headerFooter>
  <rowBreaks count="1" manualBreakCount="1">
    <brk id="3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43EBF-225F-429B-8175-17A20CA44B3D}">
  <dimension ref="A1:Z20"/>
  <sheetViews>
    <sheetView showGridLines="0" showZeros="0" zoomScale="90" zoomScaleNormal="90" workbookViewId="0">
      <pane xSplit="1" ySplit="6" topLeftCell="B7" activePane="bottomRight" state="frozen"/>
      <selection pane="topRight" activeCell="B1" sqref="B1"/>
      <selection pane="bottomLeft" activeCell="A7" sqref="A7"/>
      <selection pane="bottomRight" activeCell="S34" sqref="S34"/>
    </sheetView>
  </sheetViews>
  <sheetFormatPr defaultColWidth="9.109375" defaultRowHeight="15" x14ac:dyDescent="0.25"/>
  <cols>
    <col min="1" max="1" width="62.88671875" style="24" bestFit="1" customWidth="1"/>
    <col min="2" max="6" width="10.6640625" style="24" customWidth="1"/>
    <col min="7" max="7" width="11.6640625" style="24" customWidth="1"/>
    <col min="8" max="8" width="11.6640625" style="24" bestFit="1" customWidth="1"/>
    <col min="9" max="9" width="9.109375" style="24"/>
    <col min="10" max="10" width="62.88671875" style="24" bestFit="1" customWidth="1"/>
    <col min="11" max="15" width="10.6640625" style="24" customWidth="1"/>
    <col min="16" max="17" width="11.6640625" style="24" customWidth="1"/>
    <col min="18" max="18" width="9.109375" style="24"/>
    <col min="19" max="19" width="61.5546875" style="24" customWidth="1"/>
    <col min="20" max="24" width="10.6640625" style="24" customWidth="1"/>
    <col min="25" max="26" width="11.6640625" style="24" customWidth="1"/>
    <col min="27" max="16384" width="9.109375" style="24"/>
  </cols>
  <sheetData>
    <row r="1" spans="1:26" ht="15.6" x14ac:dyDescent="0.3">
      <c r="A1" s="23" t="str">
        <f>+'Cover '!A1</f>
        <v>California Department of Managed Health Care</v>
      </c>
    </row>
    <row r="2" spans="1:26" ht="15.6" x14ac:dyDescent="0.3">
      <c r="A2" s="23" t="s">
        <v>59</v>
      </c>
      <c r="S2" s="47" t="s">
        <v>64</v>
      </c>
    </row>
    <row r="3" spans="1:26" x14ac:dyDescent="0.25">
      <c r="A3" s="46" t="s">
        <v>66</v>
      </c>
      <c r="S3" s="48" t="s">
        <v>65</v>
      </c>
    </row>
    <row r="4" spans="1:26" ht="15.6" x14ac:dyDescent="0.3">
      <c r="J4" s="76" t="s">
        <v>68</v>
      </c>
      <c r="K4" s="76"/>
      <c r="L4" s="76"/>
      <c r="M4" s="76"/>
      <c r="N4" s="76"/>
      <c r="O4" s="76"/>
      <c r="P4" s="76"/>
      <c r="Q4" s="76"/>
    </row>
    <row r="5" spans="1:26" ht="15.6" x14ac:dyDescent="0.25">
      <c r="A5" s="74" t="s">
        <v>17</v>
      </c>
      <c r="B5" s="74"/>
      <c r="C5" s="74"/>
      <c r="D5" s="74"/>
      <c r="E5" s="74"/>
      <c r="F5" s="74"/>
      <c r="G5" s="74"/>
      <c r="H5" s="74"/>
      <c r="J5" s="75" t="s">
        <v>16</v>
      </c>
      <c r="K5" s="75"/>
      <c r="L5" s="75"/>
      <c r="M5" s="75"/>
      <c r="N5" s="75"/>
      <c r="O5" s="75"/>
      <c r="P5" s="75"/>
      <c r="Q5" s="75"/>
      <c r="R5" s="49"/>
      <c r="S5" s="68" t="s">
        <v>62</v>
      </c>
      <c r="T5" s="69"/>
      <c r="U5" s="69"/>
      <c r="V5" s="69"/>
      <c r="W5" s="69"/>
      <c r="X5" s="69"/>
      <c r="Y5" s="69"/>
      <c r="Z5" s="70"/>
    </row>
    <row r="6" spans="1:26" ht="15.6" x14ac:dyDescent="0.25">
      <c r="A6" s="25" t="s">
        <v>15</v>
      </c>
      <c r="B6" s="43">
        <f t="shared" ref="B6:D6" si="0">C6-1</f>
        <v>-5</v>
      </c>
      <c r="C6" s="43">
        <f t="shared" si="0"/>
        <v>-4</v>
      </c>
      <c r="D6" s="43">
        <f t="shared" si="0"/>
        <v>-3</v>
      </c>
      <c r="E6" s="43">
        <f>F6-1</f>
        <v>-2</v>
      </c>
      <c r="F6" s="43">
        <f>'Cover '!$C$5-1</f>
        <v>-1</v>
      </c>
      <c r="G6" s="43" t="str">
        <f>'Cover '!$C$5&amp;" Est"</f>
        <v xml:space="preserve"> Est</v>
      </c>
      <c r="H6" s="43" t="str">
        <f>'Cover '!$C$5+1&amp;" Est"</f>
        <v>1 Est</v>
      </c>
      <c r="J6" s="58" t="s">
        <v>15</v>
      </c>
      <c r="K6" s="51">
        <f t="shared" ref="K6:M6" si="1">L6-1</f>
        <v>-5</v>
      </c>
      <c r="L6" s="51">
        <f t="shared" si="1"/>
        <v>-4</v>
      </c>
      <c r="M6" s="51">
        <f t="shared" si="1"/>
        <v>-3</v>
      </c>
      <c r="N6" s="51">
        <f>O6-1</f>
        <v>-2</v>
      </c>
      <c r="O6" s="51">
        <f>'Cover '!$C$5-1</f>
        <v>-1</v>
      </c>
      <c r="P6" s="51" t="str">
        <f>'Cover '!$C$5&amp;" Est"</f>
        <v xml:space="preserve"> Est</v>
      </c>
      <c r="Q6" s="51" t="str">
        <f>'Cover '!$C$5+1&amp;" Est"</f>
        <v>1 Est</v>
      </c>
      <c r="R6" s="49"/>
      <c r="S6" s="50" t="s">
        <v>15</v>
      </c>
      <c r="T6" s="51">
        <f t="shared" ref="T6:V6" si="2">U6-1</f>
        <v>-5</v>
      </c>
      <c r="U6" s="51">
        <f t="shared" si="2"/>
        <v>-4</v>
      </c>
      <c r="V6" s="51">
        <f t="shared" si="2"/>
        <v>-3</v>
      </c>
      <c r="W6" s="51">
        <f>X6-1</f>
        <v>-2</v>
      </c>
      <c r="X6" s="51">
        <f>'Cover '!$C$5-1</f>
        <v>-1</v>
      </c>
      <c r="Y6" s="51" t="str">
        <f>'Cover '!$C$5&amp;" Est"</f>
        <v xml:space="preserve"> Est</v>
      </c>
      <c r="Z6" s="51" t="str">
        <f>'Cover '!$C$5+1&amp;" Est"</f>
        <v>1 Est</v>
      </c>
    </row>
    <row r="7" spans="1:26" x14ac:dyDescent="0.25">
      <c r="A7" s="26" t="s">
        <v>1</v>
      </c>
      <c r="B7" s="34"/>
      <c r="C7" s="34"/>
      <c r="D7" s="34"/>
      <c r="E7" s="34"/>
      <c r="F7" s="34"/>
      <c r="G7" s="34"/>
      <c r="H7" s="34"/>
      <c r="J7" s="59" t="s">
        <v>1</v>
      </c>
      <c r="K7" s="63">
        <f>'MH Paid Claims'!K7</f>
        <v>0</v>
      </c>
      <c r="L7" s="63">
        <f>'MH Paid Claims'!L7</f>
        <v>0</v>
      </c>
      <c r="M7" s="63">
        <f>'MH Paid Claims'!M7</f>
        <v>0</v>
      </c>
      <c r="N7" s="63">
        <f>'MH Paid Claims'!N7</f>
        <v>0</v>
      </c>
      <c r="O7" s="63">
        <f>'MH Paid Claims'!O7</f>
        <v>0</v>
      </c>
      <c r="P7" s="63">
        <f>'MH Paid Claims'!P7</f>
        <v>0</v>
      </c>
      <c r="Q7" s="63">
        <f>'MH Paid Claims'!Q7</f>
        <v>0</v>
      </c>
      <c r="R7" s="49"/>
      <c r="S7" s="52" t="s">
        <v>1</v>
      </c>
      <c r="T7" s="53">
        <f>IFERROR(B7/K7,0)</f>
        <v>0</v>
      </c>
      <c r="U7" s="53">
        <f t="shared" ref="U7:Z20" si="3">IFERROR(C7/L7,0)</f>
        <v>0</v>
      </c>
      <c r="V7" s="53">
        <f t="shared" si="3"/>
        <v>0</v>
      </c>
      <c r="W7" s="53">
        <f t="shared" si="3"/>
        <v>0</v>
      </c>
      <c r="X7" s="53">
        <f t="shared" si="3"/>
        <v>0</v>
      </c>
      <c r="Y7" s="53">
        <f t="shared" si="3"/>
        <v>0</v>
      </c>
      <c r="Z7" s="53">
        <f t="shared" si="3"/>
        <v>0</v>
      </c>
    </row>
    <row r="8" spans="1:26" x14ac:dyDescent="0.25">
      <c r="A8" s="26" t="s">
        <v>2</v>
      </c>
      <c r="B8" s="34"/>
      <c r="C8" s="34"/>
      <c r="D8" s="34"/>
      <c r="E8" s="34"/>
      <c r="F8" s="34"/>
      <c r="G8" s="34"/>
      <c r="H8" s="34"/>
      <c r="J8" s="59" t="s">
        <v>2</v>
      </c>
      <c r="K8" s="63">
        <f>'MH Paid Claims'!K8</f>
        <v>0</v>
      </c>
      <c r="L8" s="63">
        <f>'MH Paid Claims'!L8</f>
        <v>0</v>
      </c>
      <c r="M8" s="63">
        <f>'MH Paid Claims'!M8</f>
        <v>0</v>
      </c>
      <c r="N8" s="63">
        <f>'MH Paid Claims'!N8</f>
        <v>0</v>
      </c>
      <c r="O8" s="63">
        <f>'MH Paid Claims'!O8</f>
        <v>0</v>
      </c>
      <c r="P8" s="63">
        <f>'MH Paid Claims'!P8</f>
        <v>0</v>
      </c>
      <c r="Q8" s="63">
        <f>'MH Paid Claims'!Q8</f>
        <v>0</v>
      </c>
      <c r="R8" s="49"/>
      <c r="S8" s="52" t="s">
        <v>2</v>
      </c>
      <c r="T8" s="53">
        <f t="shared" ref="T8" si="4">IFERROR(B8/K8,0)</f>
        <v>0</v>
      </c>
      <c r="U8" s="53">
        <f t="shared" si="3"/>
        <v>0</v>
      </c>
      <c r="V8" s="53">
        <f t="shared" si="3"/>
        <v>0</v>
      </c>
      <c r="W8" s="53">
        <f t="shared" si="3"/>
        <v>0</v>
      </c>
      <c r="X8" s="53">
        <f t="shared" si="3"/>
        <v>0</v>
      </c>
      <c r="Y8" s="53">
        <f t="shared" si="3"/>
        <v>0</v>
      </c>
      <c r="Z8" s="53">
        <f t="shared" si="3"/>
        <v>0</v>
      </c>
    </row>
    <row r="9" spans="1:26" x14ac:dyDescent="0.25">
      <c r="A9" s="26" t="s">
        <v>22</v>
      </c>
      <c r="B9" s="34"/>
      <c r="C9" s="34"/>
      <c r="D9" s="34"/>
      <c r="E9" s="34"/>
      <c r="F9" s="34"/>
      <c r="G9" s="34"/>
      <c r="H9" s="34"/>
      <c r="J9" s="59" t="s">
        <v>22</v>
      </c>
      <c r="K9" s="63">
        <f>'MH Paid Claims'!K9</f>
        <v>0</v>
      </c>
      <c r="L9" s="63">
        <f>'MH Paid Claims'!L9</f>
        <v>0</v>
      </c>
      <c r="M9" s="63">
        <f>'MH Paid Claims'!M9</f>
        <v>0</v>
      </c>
      <c r="N9" s="63">
        <f>'MH Paid Claims'!N9</f>
        <v>0</v>
      </c>
      <c r="O9" s="63">
        <f>'MH Paid Claims'!O9</f>
        <v>0</v>
      </c>
      <c r="P9" s="63">
        <f>'MH Paid Claims'!P9</f>
        <v>0</v>
      </c>
      <c r="Q9" s="63">
        <f>'MH Paid Claims'!Q9</f>
        <v>0</v>
      </c>
      <c r="R9" s="49"/>
      <c r="S9" s="52" t="s">
        <v>22</v>
      </c>
      <c r="T9" s="53">
        <f>IFERROR(B9/K9,0)</f>
        <v>0</v>
      </c>
      <c r="U9" s="53">
        <f t="shared" si="3"/>
        <v>0</v>
      </c>
      <c r="V9" s="53">
        <f t="shared" si="3"/>
        <v>0</v>
      </c>
      <c r="W9" s="53">
        <f t="shared" si="3"/>
        <v>0</v>
      </c>
      <c r="X9" s="53">
        <f t="shared" si="3"/>
        <v>0</v>
      </c>
      <c r="Y9" s="53">
        <f t="shared" si="3"/>
        <v>0</v>
      </c>
      <c r="Z9" s="53">
        <f t="shared" si="3"/>
        <v>0</v>
      </c>
    </row>
    <row r="10" spans="1:26" x14ac:dyDescent="0.25">
      <c r="A10" s="26" t="s">
        <v>21</v>
      </c>
      <c r="B10" s="34"/>
      <c r="C10" s="34"/>
      <c r="D10" s="34"/>
      <c r="E10" s="34"/>
      <c r="F10" s="34"/>
      <c r="G10" s="34"/>
      <c r="H10" s="34"/>
      <c r="J10" s="59" t="s">
        <v>21</v>
      </c>
      <c r="K10" s="63">
        <f>'MH Paid Claims'!K10</f>
        <v>0</v>
      </c>
      <c r="L10" s="63">
        <f>'MH Paid Claims'!L10</f>
        <v>0</v>
      </c>
      <c r="M10" s="63">
        <f>'MH Paid Claims'!M10</f>
        <v>0</v>
      </c>
      <c r="N10" s="63">
        <f>'MH Paid Claims'!N10</f>
        <v>0</v>
      </c>
      <c r="O10" s="63">
        <f>'MH Paid Claims'!O10</f>
        <v>0</v>
      </c>
      <c r="P10" s="63">
        <f>'MH Paid Claims'!P10</f>
        <v>0</v>
      </c>
      <c r="Q10" s="63">
        <f>'MH Paid Claims'!Q10</f>
        <v>0</v>
      </c>
      <c r="R10" s="49"/>
      <c r="S10" s="52" t="s">
        <v>21</v>
      </c>
      <c r="T10" s="53">
        <f t="shared" ref="T10:T20" si="5">IFERROR(B10/K10,0)</f>
        <v>0</v>
      </c>
      <c r="U10" s="53">
        <f t="shared" si="3"/>
        <v>0</v>
      </c>
      <c r="V10" s="53">
        <f t="shared" si="3"/>
        <v>0</v>
      </c>
      <c r="W10" s="53">
        <f t="shared" si="3"/>
        <v>0</v>
      </c>
      <c r="X10" s="53">
        <f t="shared" si="3"/>
        <v>0</v>
      </c>
      <c r="Y10" s="53">
        <f t="shared" si="3"/>
        <v>0</v>
      </c>
      <c r="Z10" s="53">
        <f t="shared" si="3"/>
        <v>0</v>
      </c>
    </row>
    <row r="11" spans="1:26" x14ac:dyDescent="0.25">
      <c r="A11" s="26" t="s">
        <v>3</v>
      </c>
      <c r="B11" s="34"/>
      <c r="C11" s="34"/>
      <c r="D11" s="34"/>
      <c r="E11" s="34"/>
      <c r="F11" s="34"/>
      <c r="G11" s="34"/>
      <c r="H11" s="34"/>
      <c r="J11" s="59" t="s">
        <v>3</v>
      </c>
      <c r="K11" s="63">
        <f>'MH Paid Claims'!K11</f>
        <v>0</v>
      </c>
      <c r="L11" s="63">
        <f>'MH Paid Claims'!L11</f>
        <v>0</v>
      </c>
      <c r="M11" s="63">
        <f>'MH Paid Claims'!M11</f>
        <v>0</v>
      </c>
      <c r="N11" s="63">
        <f>'MH Paid Claims'!N11</f>
        <v>0</v>
      </c>
      <c r="O11" s="63">
        <f>'MH Paid Claims'!O11</f>
        <v>0</v>
      </c>
      <c r="P11" s="63">
        <f>'MH Paid Claims'!P11</f>
        <v>0</v>
      </c>
      <c r="Q11" s="63">
        <f>'MH Paid Claims'!Q11</f>
        <v>0</v>
      </c>
      <c r="R11" s="49"/>
      <c r="S11" s="52" t="s">
        <v>3</v>
      </c>
      <c r="T11" s="53">
        <f t="shared" si="5"/>
        <v>0</v>
      </c>
      <c r="U11" s="53">
        <f t="shared" si="3"/>
        <v>0</v>
      </c>
      <c r="V11" s="53">
        <f t="shared" si="3"/>
        <v>0</v>
      </c>
      <c r="W11" s="53">
        <f t="shared" si="3"/>
        <v>0</v>
      </c>
      <c r="X11" s="53">
        <f t="shared" si="3"/>
        <v>0</v>
      </c>
      <c r="Y11" s="53">
        <f t="shared" si="3"/>
        <v>0</v>
      </c>
      <c r="Z11" s="53">
        <f t="shared" si="3"/>
        <v>0</v>
      </c>
    </row>
    <row r="12" spans="1:26" x14ac:dyDescent="0.25">
      <c r="A12" s="26" t="s">
        <v>4</v>
      </c>
      <c r="B12" s="34"/>
      <c r="C12" s="34"/>
      <c r="D12" s="34"/>
      <c r="E12" s="34"/>
      <c r="F12" s="34"/>
      <c r="G12" s="34"/>
      <c r="H12" s="34"/>
      <c r="J12" s="59" t="s">
        <v>4</v>
      </c>
      <c r="K12" s="63">
        <f>'MH Paid Claims'!K12</f>
        <v>0</v>
      </c>
      <c r="L12" s="63">
        <f>'MH Paid Claims'!L12</f>
        <v>0</v>
      </c>
      <c r="M12" s="63">
        <f>'MH Paid Claims'!M12</f>
        <v>0</v>
      </c>
      <c r="N12" s="63">
        <f>'MH Paid Claims'!N12</f>
        <v>0</v>
      </c>
      <c r="O12" s="63">
        <f>'MH Paid Claims'!O12</f>
        <v>0</v>
      </c>
      <c r="P12" s="63">
        <f>'MH Paid Claims'!P12</f>
        <v>0</v>
      </c>
      <c r="Q12" s="63">
        <f>'MH Paid Claims'!Q12</f>
        <v>0</v>
      </c>
      <c r="R12" s="49"/>
      <c r="S12" s="52" t="s">
        <v>4</v>
      </c>
      <c r="T12" s="53">
        <f t="shared" si="5"/>
        <v>0</v>
      </c>
      <c r="U12" s="53">
        <f t="shared" si="3"/>
        <v>0</v>
      </c>
      <c r="V12" s="53">
        <f t="shared" si="3"/>
        <v>0</v>
      </c>
      <c r="W12" s="53">
        <f t="shared" si="3"/>
        <v>0</v>
      </c>
      <c r="X12" s="53">
        <f t="shared" si="3"/>
        <v>0</v>
      </c>
      <c r="Y12" s="53">
        <f t="shared" si="3"/>
        <v>0</v>
      </c>
      <c r="Z12" s="53">
        <f t="shared" si="3"/>
        <v>0</v>
      </c>
    </row>
    <row r="13" spans="1:26" x14ac:dyDescent="0.25">
      <c r="A13" s="26" t="s">
        <v>5</v>
      </c>
      <c r="B13" s="34"/>
      <c r="C13" s="34"/>
      <c r="D13" s="34"/>
      <c r="E13" s="34"/>
      <c r="F13" s="34"/>
      <c r="G13" s="34"/>
      <c r="H13" s="34"/>
      <c r="J13" s="59" t="s">
        <v>5</v>
      </c>
      <c r="K13" s="63">
        <f>'MH Paid Claims'!K13</f>
        <v>0</v>
      </c>
      <c r="L13" s="63">
        <f>'MH Paid Claims'!L13</f>
        <v>0</v>
      </c>
      <c r="M13" s="63">
        <f>'MH Paid Claims'!M13</f>
        <v>0</v>
      </c>
      <c r="N13" s="63">
        <f>'MH Paid Claims'!N13</f>
        <v>0</v>
      </c>
      <c r="O13" s="63">
        <f>'MH Paid Claims'!O13</f>
        <v>0</v>
      </c>
      <c r="P13" s="63">
        <f>'MH Paid Claims'!P13</f>
        <v>0</v>
      </c>
      <c r="Q13" s="63">
        <f>'MH Paid Claims'!Q13</f>
        <v>0</v>
      </c>
      <c r="R13" s="49"/>
      <c r="S13" s="52" t="s">
        <v>5</v>
      </c>
      <c r="T13" s="53">
        <f t="shared" si="5"/>
        <v>0</v>
      </c>
      <c r="U13" s="53">
        <f t="shared" si="3"/>
        <v>0</v>
      </c>
      <c r="V13" s="53">
        <f t="shared" si="3"/>
        <v>0</v>
      </c>
      <c r="W13" s="53">
        <f t="shared" si="3"/>
        <v>0</v>
      </c>
      <c r="X13" s="53">
        <f t="shared" si="3"/>
        <v>0</v>
      </c>
      <c r="Y13" s="53">
        <f t="shared" si="3"/>
        <v>0</v>
      </c>
      <c r="Z13" s="53">
        <f t="shared" si="3"/>
        <v>0</v>
      </c>
    </row>
    <row r="14" spans="1:26" x14ac:dyDescent="0.25">
      <c r="A14" s="26" t="s">
        <v>6</v>
      </c>
      <c r="B14" s="34"/>
      <c r="C14" s="34"/>
      <c r="D14" s="34"/>
      <c r="E14" s="34"/>
      <c r="F14" s="34"/>
      <c r="G14" s="34"/>
      <c r="H14" s="34"/>
      <c r="J14" s="59" t="s">
        <v>6</v>
      </c>
      <c r="K14" s="63">
        <f>'MH Paid Claims'!K14</f>
        <v>0</v>
      </c>
      <c r="L14" s="63">
        <f>'MH Paid Claims'!L14</f>
        <v>0</v>
      </c>
      <c r="M14" s="63">
        <f>'MH Paid Claims'!M14</f>
        <v>0</v>
      </c>
      <c r="N14" s="63">
        <f>'MH Paid Claims'!N14</f>
        <v>0</v>
      </c>
      <c r="O14" s="63">
        <f>'MH Paid Claims'!O14</f>
        <v>0</v>
      </c>
      <c r="P14" s="63">
        <f>'MH Paid Claims'!P14</f>
        <v>0</v>
      </c>
      <c r="Q14" s="63">
        <f>'MH Paid Claims'!Q14</f>
        <v>0</v>
      </c>
      <c r="R14" s="49"/>
      <c r="S14" s="52" t="s">
        <v>6</v>
      </c>
      <c r="T14" s="53">
        <f t="shared" si="5"/>
        <v>0</v>
      </c>
      <c r="U14" s="53">
        <f t="shared" si="3"/>
        <v>0</v>
      </c>
      <c r="V14" s="53">
        <f t="shared" si="3"/>
        <v>0</v>
      </c>
      <c r="W14" s="53">
        <f t="shared" si="3"/>
        <v>0</v>
      </c>
      <c r="X14" s="53">
        <f t="shared" si="3"/>
        <v>0</v>
      </c>
      <c r="Y14" s="53">
        <f t="shared" si="3"/>
        <v>0</v>
      </c>
      <c r="Z14" s="53">
        <f t="shared" si="3"/>
        <v>0</v>
      </c>
    </row>
    <row r="15" spans="1:26" x14ac:dyDescent="0.25">
      <c r="A15" s="26" t="s">
        <v>7</v>
      </c>
      <c r="B15" s="34"/>
      <c r="C15" s="34"/>
      <c r="D15" s="34"/>
      <c r="E15" s="34"/>
      <c r="F15" s="34"/>
      <c r="G15" s="34"/>
      <c r="H15" s="34"/>
      <c r="J15" s="59" t="s">
        <v>7</v>
      </c>
      <c r="K15" s="63">
        <f>'MH Paid Claims'!K15</f>
        <v>0</v>
      </c>
      <c r="L15" s="63">
        <f>'MH Paid Claims'!L15</f>
        <v>0</v>
      </c>
      <c r="M15" s="63">
        <f>'MH Paid Claims'!M15</f>
        <v>0</v>
      </c>
      <c r="N15" s="63">
        <f>'MH Paid Claims'!N15</f>
        <v>0</v>
      </c>
      <c r="O15" s="63">
        <f>'MH Paid Claims'!O15</f>
        <v>0</v>
      </c>
      <c r="P15" s="63">
        <f>'MH Paid Claims'!P15</f>
        <v>0</v>
      </c>
      <c r="Q15" s="63">
        <f>'MH Paid Claims'!Q15</f>
        <v>0</v>
      </c>
      <c r="R15" s="49"/>
      <c r="S15" s="52" t="s">
        <v>7</v>
      </c>
      <c r="T15" s="53">
        <f t="shared" si="5"/>
        <v>0</v>
      </c>
      <c r="U15" s="53">
        <f t="shared" si="3"/>
        <v>0</v>
      </c>
      <c r="V15" s="53">
        <f t="shared" si="3"/>
        <v>0</v>
      </c>
      <c r="W15" s="53">
        <f t="shared" si="3"/>
        <v>0</v>
      </c>
      <c r="X15" s="53">
        <f t="shared" si="3"/>
        <v>0</v>
      </c>
      <c r="Y15" s="53">
        <f t="shared" si="3"/>
        <v>0</v>
      </c>
      <c r="Z15" s="53">
        <f t="shared" si="3"/>
        <v>0</v>
      </c>
    </row>
    <row r="16" spans="1:26" x14ac:dyDescent="0.25">
      <c r="A16" s="26" t="s">
        <v>8</v>
      </c>
      <c r="B16" s="34"/>
      <c r="C16" s="34"/>
      <c r="D16" s="34"/>
      <c r="E16" s="34"/>
      <c r="F16" s="34"/>
      <c r="G16" s="34"/>
      <c r="H16" s="34"/>
      <c r="J16" s="59" t="s">
        <v>8</v>
      </c>
      <c r="K16" s="63">
        <f>'MH Paid Claims'!K16</f>
        <v>0</v>
      </c>
      <c r="L16" s="63">
        <f>'MH Paid Claims'!L16</f>
        <v>0</v>
      </c>
      <c r="M16" s="63">
        <f>'MH Paid Claims'!M16</f>
        <v>0</v>
      </c>
      <c r="N16" s="63">
        <f>'MH Paid Claims'!N16</f>
        <v>0</v>
      </c>
      <c r="O16" s="63">
        <f>'MH Paid Claims'!O16</f>
        <v>0</v>
      </c>
      <c r="P16" s="63">
        <f>'MH Paid Claims'!P16</f>
        <v>0</v>
      </c>
      <c r="Q16" s="63">
        <f>'MH Paid Claims'!Q16</f>
        <v>0</v>
      </c>
      <c r="R16" s="49"/>
      <c r="S16" s="52" t="s">
        <v>8</v>
      </c>
      <c r="T16" s="53">
        <f t="shared" si="5"/>
        <v>0</v>
      </c>
      <c r="U16" s="53">
        <f t="shared" si="3"/>
        <v>0</v>
      </c>
      <c r="V16" s="53">
        <f t="shared" si="3"/>
        <v>0</v>
      </c>
      <c r="W16" s="53">
        <f t="shared" si="3"/>
        <v>0</v>
      </c>
      <c r="X16" s="53">
        <f t="shared" si="3"/>
        <v>0</v>
      </c>
      <c r="Y16" s="53">
        <f t="shared" si="3"/>
        <v>0</v>
      </c>
      <c r="Z16" s="53">
        <f t="shared" si="3"/>
        <v>0</v>
      </c>
    </row>
    <row r="17" spans="1:26" ht="15.6" x14ac:dyDescent="0.25">
      <c r="A17" s="35" t="s">
        <v>13</v>
      </c>
      <c r="B17" s="33">
        <f>SUM(B7:B16)</f>
        <v>0</v>
      </c>
      <c r="C17" s="33">
        <f t="shared" ref="C17:H17" si="6">SUM(C7:C16)</f>
        <v>0</v>
      </c>
      <c r="D17" s="33">
        <f t="shared" si="6"/>
        <v>0</v>
      </c>
      <c r="E17" s="33">
        <f t="shared" si="6"/>
        <v>0</v>
      </c>
      <c r="F17" s="33">
        <f t="shared" ref="F17:G17" si="7">SUM(F7:F16)</f>
        <v>0</v>
      </c>
      <c r="G17" s="33">
        <f t="shared" si="7"/>
        <v>0</v>
      </c>
      <c r="H17" s="33">
        <f t="shared" si="6"/>
        <v>0</v>
      </c>
      <c r="J17" s="60" t="s">
        <v>13</v>
      </c>
      <c r="K17" s="65">
        <f>'MH Paid Claims'!K17</f>
        <v>0</v>
      </c>
      <c r="L17" s="65">
        <f>'MH Paid Claims'!L17</f>
        <v>0</v>
      </c>
      <c r="M17" s="65">
        <f>'MH Paid Claims'!M17</f>
        <v>0</v>
      </c>
      <c r="N17" s="65">
        <f>'MH Paid Claims'!N17</f>
        <v>0</v>
      </c>
      <c r="O17" s="65">
        <f>'MH Paid Claims'!O17</f>
        <v>0</v>
      </c>
      <c r="P17" s="65">
        <f>'MH Paid Claims'!P17</f>
        <v>0</v>
      </c>
      <c r="Q17" s="65">
        <f>'MH Paid Claims'!Q17</f>
        <v>0</v>
      </c>
      <c r="R17" s="49"/>
      <c r="S17" s="57" t="s">
        <v>13</v>
      </c>
      <c r="T17" s="53">
        <f t="shared" si="5"/>
        <v>0</v>
      </c>
      <c r="U17" s="53">
        <f t="shared" si="3"/>
        <v>0</v>
      </c>
      <c r="V17" s="53">
        <f t="shared" si="3"/>
        <v>0</v>
      </c>
      <c r="W17" s="53">
        <f t="shared" si="3"/>
        <v>0</v>
      </c>
      <c r="X17" s="53">
        <f t="shared" si="3"/>
        <v>0</v>
      </c>
      <c r="Y17" s="53">
        <f t="shared" si="3"/>
        <v>0</v>
      </c>
      <c r="Z17" s="53">
        <f t="shared" si="3"/>
        <v>0</v>
      </c>
    </row>
    <row r="18" spans="1:26" x14ac:dyDescent="0.25">
      <c r="A18" s="26" t="s">
        <v>9</v>
      </c>
      <c r="B18" s="34"/>
      <c r="C18" s="34"/>
      <c r="D18" s="34"/>
      <c r="E18" s="34"/>
      <c r="F18" s="34"/>
      <c r="G18" s="34"/>
      <c r="H18" s="34"/>
      <c r="J18" s="59" t="s">
        <v>9</v>
      </c>
      <c r="K18" s="63">
        <f>'MH Paid Claims'!K18</f>
        <v>0</v>
      </c>
      <c r="L18" s="63">
        <f>'MH Paid Claims'!L18</f>
        <v>0</v>
      </c>
      <c r="M18" s="63">
        <f>'MH Paid Claims'!M18</f>
        <v>0</v>
      </c>
      <c r="N18" s="63">
        <f>'MH Paid Claims'!N18</f>
        <v>0</v>
      </c>
      <c r="O18" s="63">
        <f>'MH Paid Claims'!O18</f>
        <v>0</v>
      </c>
      <c r="P18" s="63">
        <f>'MH Paid Claims'!P18</f>
        <v>0</v>
      </c>
      <c r="Q18" s="63">
        <f>'MH Paid Claims'!Q18</f>
        <v>0</v>
      </c>
      <c r="R18" s="49"/>
      <c r="S18" s="52" t="s">
        <v>9</v>
      </c>
      <c r="T18" s="53">
        <f t="shared" si="5"/>
        <v>0</v>
      </c>
      <c r="U18" s="53">
        <f t="shared" si="3"/>
        <v>0</v>
      </c>
      <c r="V18" s="53">
        <f t="shared" si="3"/>
        <v>0</v>
      </c>
      <c r="W18" s="53">
        <f t="shared" si="3"/>
        <v>0</v>
      </c>
      <c r="X18" s="53">
        <f t="shared" si="3"/>
        <v>0</v>
      </c>
      <c r="Y18" s="53">
        <f t="shared" si="3"/>
        <v>0</v>
      </c>
      <c r="Z18" s="53">
        <f t="shared" si="3"/>
        <v>0</v>
      </c>
    </row>
    <row r="19" spans="1:26" ht="15.6" x14ac:dyDescent="0.25">
      <c r="A19" s="35" t="s">
        <v>14</v>
      </c>
      <c r="B19" s="33">
        <f>B17+B18</f>
        <v>0</v>
      </c>
      <c r="C19" s="33">
        <f t="shared" ref="C19:H19" si="8">C17+C18</f>
        <v>0</v>
      </c>
      <c r="D19" s="33">
        <f t="shared" si="8"/>
        <v>0</v>
      </c>
      <c r="E19" s="33">
        <f t="shared" si="8"/>
        <v>0</v>
      </c>
      <c r="F19" s="33">
        <f t="shared" ref="F19:G19" si="9">F17+F18</f>
        <v>0</v>
      </c>
      <c r="G19" s="33">
        <f t="shared" si="9"/>
        <v>0</v>
      </c>
      <c r="H19" s="33">
        <f t="shared" si="8"/>
        <v>0</v>
      </c>
      <c r="J19" s="60" t="s">
        <v>14</v>
      </c>
      <c r="K19" s="65">
        <f>'MH Paid Claims'!K19</f>
        <v>0</v>
      </c>
      <c r="L19" s="65">
        <f>'MH Paid Claims'!L19</f>
        <v>0</v>
      </c>
      <c r="M19" s="65">
        <f>'MH Paid Claims'!M19</f>
        <v>0</v>
      </c>
      <c r="N19" s="65">
        <f>'MH Paid Claims'!N19</f>
        <v>0</v>
      </c>
      <c r="O19" s="65">
        <f>'MH Paid Claims'!O19</f>
        <v>0</v>
      </c>
      <c r="P19" s="65">
        <f>'MH Paid Claims'!P19</f>
        <v>0</v>
      </c>
      <c r="Q19" s="65">
        <f>'MH Paid Claims'!Q19</f>
        <v>0</v>
      </c>
      <c r="R19" s="49"/>
      <c r="S19" s="57" t="s">
        <v>14</v>
      </c>
      <c r="T19" s="53">
        <f t="shared" si="5"/>
        <v>0</v>
      </c>
      <c r="U19" s="53">
        <f t="shared" si="3"/>
        <v>0</v>
      </c>
      <c r="V19" s="53">
        <f t="shared" si="3"/>
        <v>0</v>
      </c>
      <c r="W19" s="53">
        <f t="shared" si="3"/>
        <v>0</v>
      </c>
      <c r="X19" s="53">
        <f t="shared" si="3"/>
        <v>0</v>
      </c>
      <c r="Y19" s="53">
        <f t="shared" si="3"/>
        <v>0</v>
      </c>
      <c r="Z19" s="53">
        <f t="shared" si="3"/>
        <v>0</v>
      </c>
    </row>
    <row r="20" spans="1:26" x14ac:dyDescent="0.25">
      <c r="A20" s="26" t="s">
        <v>10</v>
      </c>
      <c r="B20" s="29"/>
      <c r="C20" s="29"/>
      <c r="D20" s="29"/>
      <c r="E20" s="29"/>
      <c r="F20" s="29"/>
      <c r="G20" s="29"/>
      <c r="H20" s="29"/>
      <c r="J20" s="59" t="s">
        <v>10</v>
      </c>
      <c r="K20" s="64">
        <f>'MH Paid Claims'!K20</f>
        <v>0</v>
      </c>
      <c r="L20" s="64">
        <f>'MH Paid Claims'!L20</f>
        <v>0</v>
      </c>
      <c r="M20" s="64">
        <f>'MH Paid Claims'!M20</f>
        <v>0</v>
      </c>
      <c r="N20" s="64">
        <f>'MH Paid Claims'!N20</f>
        <v>0</v>
      </c>
      <c r="O20" s="64">
        <f>'MH Paid Claims'!O20</f>
        <v>0</v>
      </c>
      <c r="P20" s="64">
        <f>'MH Paid Claims'!P20</f>
        <v>0</v>
      </c>
      <c r="Q20" s="64">
        <f>'MH Paid Claims'!Q20</f>
        <v>0</v>
      </c>
      <c r="R20" s="49"/>
      <c r="S20" s="52" t="s">
        <v>10</v>
      </c>
      <c r="T20" s="53">
        <f t="shared" si="5"/>
        <v>0</v>
      </c>
      <c r="U20" s="53">
        <f t="shared" si="3"/>
        <v>0</v>
      </c>
      <c r="V20" s="53">
        <f t="shared" si="3"/>
        <v>0</v>
      </c>
      <c r="W20" s="53">
        <f t="shared" si="3"/>
        <v>0</v>
      </c>
      <c r="X20" s="53">
        <f t="shared" si="3"/>
        <v>0</v>
      </c>
      <c r="Y20" s="53">
        <f t="shared" si="3"/>
        <v>0</v>
      </c>
      <c r="Z20" s="53">
        <f t="shared" si="3"/>
        <v>0</v>
      </c>
    </row>
  </sheetData>
  <mergeCells count="4">
    <mergeCell ref="J5:Q5"/>
    <mergeCell ref="A5:H5"/>
    <mergeCell ref="S5:Z5"/>
    <mergeCell ref="J4:Q4"/>
  </mergeCells>
  <conditionalFormatting sqref="T7:Z20">
    <cfRule type="cellIs" dxfId="1" priority="1" operator="lessThan">
      <formula>0</formula>
    </cfRule>
    <cfRule type="cellIs" dxfId="0" priority="2" operator="greaterThan">
      <formula>1</formula>
    </cfRule>
  </conditionalFormatting>
  <pageMargins left="0.7" right="0.7" top="0.75" bottom="0.75" header="0.3" footer="0.3"/>
  <pageSetup scale="96" orientation="landscape" r:id="rId1"/>
  <headerFooter>
    <oddFooter>&amp;L&amp;"Arial,Regular"&amp;12Version Date: June 16, 2025</oddFooter>
  </headerFooter>
  <rowBreaks count="1" manualBreakCount="1">
    <brk id="2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923d9e5-b2a2-4c2b-af54-cf6ac7c0c28d">
      <Terms xmlns="http://schemas.microsoft.com/office/infopath/2007/PartnerControls"/>
    </lcf76f155ced4ddcb4097134ff3c332f>
    <TaxCatchAll xmlns="3d4b9ff5-a52b-438e-bcd2-2e229e47211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4F655B3546A994A94641E869E139E2C" ma:contentTypeVersion="17" ma:contentTypeDescription="Create a new document." ma:contentTypeScope="" ma:versionID="a3bb6d3465da78561b450a0608e56a71">
  <xsd:schema xmlns:xsd="http://www.w3.org/2001/XMLSchema" xmlns:xs="http://www.w3.org/2001/XMLSchema" xmlns:p="http://schemas.microsoft.com/office/2006/metadata/properties" xmlns:ns2="c923d9e5-b2a2-4c2b-af54-cf6ac7c0c28d" xmlns:ns3="3d4b9ff5-a52b-438e-bcd2-2e229e47211d" targetNamespace="http://schemas.microsoft.com/office/2006/metadata/properties" ma:root="true" ma:fieldsID="01e51a6ea0592faeaa749041d99808e3" ns2:_="" ns3:_="">
    <xsd:import namespace="c923d9e5-b2a2-4c2b-af54-cf6ac7c0c28d"/>
    <xsd:import namespace="3d4b9ff5-a52b-438e-bcd2-2e229e47211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23d9e5-b2a2-4c2b-af54-cf6ac7c0c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716e65e-7ede-4a94-b650-6389e4eba4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d4b9ff5-a52b-438e-bcd2-2e229e47211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7aa5148-e92c-4099-9158-8cd88d4477b2}" ma:internalName="TaxCatchAll" ma:showField="CatchAllData" ma:web="3d4b9ff5-a52b-438e-bcd2-2e229e47211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09FBDB-8232-4075-A7D4-32D3A69EC48F}">
  <ds:schemaRefs>
    <ds:schemaRef ds:uri="http://schemas.microsoft.com/sharepoint/v3/contenttype/forms"/>
  </ds:schemaRefs>
</ds:datastoreItem>
</file>

<file path=customXml/itemProps2.xml><?xml version="1.0" encoding="utf-8"?>
<ds:datastoreItem xmlns:ds="http://schemas.openxmlformats.org/officeDocument/2006/customXml" ds:itemID="{0B487A1F-EA72-4D3C-98E7-C5D3832CBF26}">
  <ds:schemaRefs>
    <ds:schemaRef ds:uri="http://schemas.openxmlformats.org/package/2006/metadata/core-properties"/>
    <ds:schemaRef ds:uri="http://purl.org/dc/elements/1.1/"/>
    <ds:schemaRef ds:uri="http://www.w3.org/XML/1998/namespace"/>
    <ds:schemaRef ds:uri="http://schemas.microsoft.com/office/2006/documentManagement/types"/>
    <ds:schemaRef ds:uri="http://schemas.microsoft.com/office/infopath/2007/PartnerControls"/>
    <ds:schemaRef ds:uri="http://purl.org/dc/dcmitype/"/>
    <ds:schemaRef ds:uri="http://schemas.microsoft.com/office/2006/metadata/properties"/>
    <ds:schemaRef ds:uri="c923d9e5-b2a2-4c2b-af54-cf6ac7c0c28d"/>
    <ds:schemaRef ds:uri="3d4b9ff5-a52b-438e-bcd2-2e229e47211d"/>
    <ds:schemaRef ds:uri="http://purl.org/dc/terms/"/>
  </ds:schemaRefs>
</ds:datastoreItem>
</file>

<file path=customXml/itemProps3.xml><?xml version="1.0" encoding="utf-8"?>
<ds:datastoreItem xmlns:ds="http://schemas.openxmlformats.org/officeDocument/2006/customXml" ds:itemID="{25E2C75B-F14B-4FDE-BF38-90192187A0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23d9e5-b2a2-4c2b-af54-cf6ac7c0c28d"/>
    <ds:schemaRef ds:uri="3d4b9ff5-a52b-438e-bcd2-2e229e4721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 </vt:lpstr>
      <vt:lpstr>Questions</vt:lpstr>
      <vt:lpstr>MH Utilz&amp;UC</vt:lpstr>
      <vt:lpstr>MH Paid Claims</vt:lpstr>
      <vt:lpstr>SUD Utilz&amp;UC </vt:lpstr>
      <vt:lpstr>SUD Paid Claims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Truong, Hong@DMHC</dc:creator>
  <cp:lastModifiedBy>Stout, Jordan@DMHC</cp:lastModifiedBy>
  <cp:lastPrinted>2025-06-16T16:37:40Z</cp:lastPrinted>
  <dcterms:created xsi:type="dcterms:W3CDTF">2024-03-27T13:15:34Z</dcterms:created>
  <dcterms:modified xsi:type="dcterms:W3CDTF">2025-06-19T20:56:44Z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0x010100A4F655B3546A994A94641E869E139E2C</vt:lpwstr>
  </property>
  <property fmtid="{D5CDD505-2E9C-101B-9397-08002B2CF9AE}" pid="3" name="MediaServiceImageTags">
    <vt:lpwstr/>
  </property>
</Properties>
</file>